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95" windowWidth="25440" windowHeight="14325"/>
  </bookViews>
  <sheets>
    <sheet name="КПК3719800" sheetId="2" r:id="rId1"/>
  </sheets>
  <definedNames>
    <definedName name="_xlnm.Print_Area" localSheetId="0">КПК3719800!$A$1:$BM$104</definedName>
  </definedNames>
  <calcPr calcId="144525"/>
</workbook>
</file>

<file path=xl/calcChain.xml><?xml version="1.0" encoding="utf-8"?>
<calcChain xmlns="http://schemas.openxmlformats.org/spreadsheetml/2006/main">
  <c r="AC58" i="2" l="1"/>
  <c r="AJ78" i="2"/>
  <c r="AR78" i="2"/>
  <c r="AB74" i="2"/>
  <c r="AB78" i="2"/>
  <c r="AS63" i="2"/>
  <c r="AR77" i="2"/>
  <c r="AO85" i="2" l="1"/>
  <c r="AB75" i="2"/>
  <c r="AB73" i="2"/>
  <c r="AR76" i="2"/>
  <c r="AC59" i="2" l="1"/>
  <c r="AS60" i="2"/>
  <c r="AK64" i="2"/>
  <c r="AC64" i="2"/>
  <c r="AS61" i="2"/>
  <c r="AS62" i="2"/>
  <c r="BE87" i="2" l="1"/>
  <c r="BE89" i="2"/>
  <c r="BE85" i="2"/>
  <c r="AR75" i="2"/>
  <c r="AS59" i="2"/>
  <c r="AS56" i="2"/>
  <c r="AS55" i="2"/>
  <c r="AR74" i="2" l="1"/>
  <c r="AR73" i="2"/>
  <c r="AR72" i="2"/>
  <c r="AS58" i="2"/>
  <c r="AS57" i="2"/>
  <c r="AS54" i="2"/>
  <c r="AS53" i="2"/>
  <c r="AS64" i="2" l="1"/>
</calcChain>
</file>

<file path=xl/sharedStrings.xml><?xml version="1.0" encoding="utf-8"?>
<sst xmlns="http://schemas.openxmlformats.org/spreadsheetml/2006/main" count="156" uniqueCount="124">
  <si>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</si>
  <si>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</si>
  <si>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</si>
  <si>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</si>
  <si>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</si>
  <si>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</si>
  <si>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</si>
  <si>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</si>
  <si>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</si>
  <si>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</si>
  <si>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</si>
  <si>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</si>
  <si>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</si>
  <si>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</si>
  <si>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</si>
  <si>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</si>
  <si>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</si>
  <si>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</si>
  <si>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</si>
  <si>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</si>
  <si>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</si>
  <si>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</si>
  <si>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</si>
  <si>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</si>
  <si>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</si>
  <si>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</si>
  <si>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</si>
  <si>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</si>
  <si>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</si>
  <si>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</si>
  <si>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</si>
  <si>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</si>
  <si>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</si>
  <si>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</si>
  <si>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</si>
  <si>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</si>
  <si>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</si>
  <si>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</si>
  <si>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</si>
  <si>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</si>
  <si>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</si>
  <si>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</si>
  <si>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</si>
  <si>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</si>
  <si>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</si>
  <si>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</si>
  <si>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</si>
  <si>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</si>
  <si>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</si>
  <si>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</si>
  <si>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</si>
  <si>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</si>
  <si>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</si>
  <si>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</si>
  <si>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</si>
  <si>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</si>
  <si>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</si>
  <si>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</si>
  <si>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</si>
  <si>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</si>
  <si>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</si>
  <si>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</si>
  <si>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</si>
  <si>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</si>
  <si>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Виконання наданих законодавством повноважень в частині надання трансфертів іншим бюджетам</t>
  </si>
  <si>
    <t>Підтримка цільової соціальної програми розвитку цивільного захисту населення.</t>
  </si>
  <si>
    <t>Сприяння обороноздатності та мобілізаційної готовності держави, налагодження ефективного цивільно-військового співробітництва</t>
  </si>
  <si>
    <t>Сприяння профілактиці правопорушень на території населених пунктів Новгород-Сіверської МТГ</t>
  </si>
  <si>
    <t>Надання підтримки для зміцнення матеріально-технічної бази 105 прикордонного загону імені князя Володимира Великого державної прикордонної служби України.</t>
  </si>
  <si>
    <t>Надання підтримки на матеріально-технічне забезпечення військової частини А7047  Міністерства оборони України.</t>
  </si>
  <si>
    <t>Надання підтримки на матеріально-технічне забезпечення (у тому числі облаштування пункту незламності) Другому державному пожежно -рятувальному загону ГУ ДСНС у Чернігівській області.</t>
  </si>
  <si>
    <t>Надання підтримки на матеріально-технічне забезпечення Головному управлінню Національної поліції в Чернігівській області</t>
  </si>
  <si>
    <t>УСЬОГО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</si>
  <si>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 Новгород-Сіверської міської термиторіальної громади на 2022-2025 роки</t>
  </si>
  <si>
    <t>Програма прфілактики правопорушень на території населених пунктів Новгород-Сіверської міської територіальної громади на 2025-2026 роки</t>
  </si>
  <si>
    <t>Затрат</t>
  </si>
  <si>
    <t>Z1</t>
  </si>
  <si>
    <t>Обсяг  коштів  на надання  підтримки</t>
  </si>
  <si>
    <t>грн.</t>
  </si>
  <si>
    <t>Кошторис</t>
  </si>
  <si>
    <t>Продукту</t>
  </si>
  <si>
    <t>Кількість отримувачів субвенції</t>
  </si>
  <si>
    <t>од.</t>
  </si>
  <si>
    <t>Внутрішній облік</t>
  </si>
  <si>
    <t>Ефективності</t>
  </si>
  <si>
    <t>Середній розмір підтримки на одного отримувача</t>
  </si>
  <si>
    <t>Розрахунок</t>
  </si>
  <si>
    <t>Якості</t>
  </si>
  <si>
    <t>Відсоток цільового використання коштів субвенції</t>
  </si>
  <si>
    <t>відс.</t>
  </si>
  <si>
    <t>Надання субвенцій з місцевого бюджету державному бюджету на виконання програм соціально-економічного розвитку регіонів</t>
  </si>
  <si>
    <t>3700000</t>
  </si>
  <si>
    <t>Фінансове управління Новгород-Сіверської міської ради</t>
  </si>
  <si>
    <t>Начальник фінансового управлiння Новгород-Сiверської мiської ради Чернiгiвської областi</t>
  </si>
  <si>
    <t>Начальник фінансового управління</t>
  </si>
  <si>
    <t>Валентина ПЕЧКО</t>
  </si>
  <si>
    <t>39560993</t>
  </si>
  <si>
    <t>2553900000</t>
  </si>
  <si>
    <t>гривень</t>
  </si>
  <si>
    <t>бюджетної програми місцевого бюджету на 2025  рік</t>
  </si>
  <si>
    <t>3719800</t>
  </si>
  <si>
    <t>Субвенція з місцевого бюджету державному бюджету на виконання програм соціально-економічного розвитку регіонів</t>
  </si>
  <si>
    <t>3710000</t>
  </si>
  <si>
    <t>9800</t>
  </si>
  <si>
    <t>0180</t>
  </si>
  <si>
    <t>Фінансове управління Новгород-Сіверської міської ради Чернігівської області</t>
  </si>
  <si>
    <t>Фінансове управління Новгород-Сіверської міської ради Чернігівської області (в частині міжбюджетних трансфертів, резервного фонду)</t>
  </si>
  <si>
    <t xml:space="preserve">Програма підвищення оперативних спроможностей 7 Державної пожежно-рятувальної частини (м. Новгород-Сіверський) 2 ДПРЗ ГУ ДСНС України у Чернігівській області для реагування на надзвичайні ситуації та події на території населених пунктів Новгород-Сіверської міської територіальної громади на 2025-2027 роки </t>
  </si>
  <si>
    <t>Надання підтримки на матеріально-технічне забезпечення військової частини А 4860 Міністерства оборони України</t>
  </si>
  <si>
    <t>Надання підтримки на матеріально-технічне забезпечення військової частини А 4507 Міністерства оборони України</t>
  </si>
  <si>
    <t>Надання підтримки на матеріально-технічне забезпечення Новгород - Сіверській районної державної (військової) адміністрації</t>
  </si>
  <si>
    <t>Програма підвищення ефективності виконання повноважень Новгород-Сіверською районною державною (військовою) адміністрацією Чернігівської області щодо реалізації державної регіональної політики на території Новгород - Сіверської міської територіальної громади в період воєнного стану на 2025 рік.</t>
  </si>
  <si>
    <t>Підвищення ефективності виконання повноважень Новгород-Сіверською районною державною (військовою) адміністрацією Чернігівської області.</t>
  </si>
  <si>
    <t>Бюджетний кодекс України (зі змінами), Конституція України;_x000D__x000D_
- Закон України "Про місцеве самоврядування в Україні";_x000D__x000D_
- Наказ МФУ від 20.09.2017 № 793 "Про затвердження складових програмної класифікації видатків та кредитування місцевих бюджетів" (зі змінами);_x000D__x000D_
- Наказ МФУ від 26.08.2014 № 836 "Про деякі питання запровадження програмно-цільового методу складання та виконання мвсцевих бюджетів" (із змінами);_x000D_
 - Рішення 53-ої позачергової сесії міської ради VIII скликання від 21.02.2025 № 1490 "Про внесення змін до рішення 50-ої сесії міської ради VIII скликання від 24.12.2024 № 1421  "Про бюджет Новгород-Сіверської міської територіальної громади на 2025 рік (код бюджету 2553900000)",                                                                                                                                                  - Рішення 54-ої сесії міської ради VIII скликання від 28 березня 2025 № 1522 "Про внесення змін до рішення 50-ої сесії міської ради VIII скликання від 24 грудня 2024 № 1421  "Про бюджет Новгород-Сіверської міської територіальної громади на 2025 рік (код бюджету 2553900000)",                                                                                                                                                            -  Рішення 56-ої позачргової сесії міської ради VIII скликання від 13 травня 2025 № 1571 "Про внесення змін до рішення 50-ої сесії міської ради VIII скликання від 24 грудня 2024 № 1421  "Про бюджет Новгород-Сіверської міської територіальної громади на 2025 рік (код бюджету 2553900000)".</t>
  </si>
  <si>
    <t>Надання підтримки на матеріально-технічне забезпечення військової частини А 4784 Міністерства оборони України</t>
  </si>
  <si>
    <t>Надання підтримки на матеріально-технічне забезпечення військової частини 3022 Національної гвардії України</t>
  </si>
  <si>
    <t>Поліпшення матеріально-технічного забезпечення Новгород-Сіверського районного сектору № 1 філії Державної установи "Центр пробації" Чернігівської області</t>
  </si>
  <si>
    <t xml:space="preserve">Програма підтримки Новгород-Сіверського районного сектору № 1 філії Державної установи «Центр пробації» в Чернігівській області в період воєнного стану на 2025-2026 роки </t>
  </si>
  <si>
    <t>Сприяння соціально-виховній роботі із засудженими, профілактиці та недопущенню ними повторної злочинності, виховним заходам із неповнолітніми правопорушниками.</t>
  </si>
  <si>
    <t xml:space="preserve">Програми «Поліцейський офіцер громади» Новгород-Сіверської міської територіальної громади на 2022-2025 роки </t>
  </si>
  <si>
    <t>Надання підтримки на матеріально-технічне забезпечення по облаштуванню та утриманню станції «Поліцейський офіцер громади» у місті Новгород-Сіверський</t>
  </si>
  <si>
    <t>10/05</t>
  </si>
  <si>
    <t xml:space="preserve">Наказ начальника </t>
  </si>
  <si>
    <t>Фінансовго управління Новгород-Сіверської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</si>
</sst>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left" vertical="top" wrapText="1"/>
    </xf>
    <xf numFmtId="49" fontId="0" fillId="0" borderId="4" xfId="0" applyNumberFormat="1" applyFont="1" applyBorder="1" applyAlignment="1">
      <alignment horizontal="left" vertical="top" wrapText="1"/>
    </xf>
    <xf numFmtId="49" fontId="0" fillId="0" borderId="5" xfId="0" applyNumberFormat="1" applyFont="1" applyBorder="1" applyAlignment="1">
      <alignment horizontal="left" vertical="top" wrapText="1"/>
    </xf>
    <xf numFmtId="4" fontId="2" fillId="0" borderId="2" xfId="0" applyNumberFormat="1" applyFont="1" applyBorder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49" fontId="2" fillId="0" borderId="1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04"/>
  <sheetViews>
    <sheetView tabSelected="1" view="pageBreakPreview" topLeftCell="A63" zoomScaleNormal="100" zoomScaleSheetLayoutView="100" workbookViewId="0">
      <selection activeCell="D63" sqref="D63:AB6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.75" customHeight="1" x14ac:dyDescent="0.2">
      <c r="AO1" s="60" t="s">
        <v>34</v>
      </c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6" t="s">
        <v>122</v>
      </c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</row>
    <row r="4" spans="1:77" ht="16.5" customHeight="1" x14ac:dyDescent="0.2">
      <c r="AO4" s="113" t="s">
        <v>123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</row>
    <row r="5" spans="1:77" x14ac:dyDescent="0.2">
      <c r="AO5" s="115" t="s">
        <v>20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</row>
    <row r="6" spans="1:77" ht="7.5" customHeight="1" x14ac:dyDescent="0.2"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</row>
    <row r="7" spans="1:77" ht="12.75" customHeight="1" x14ac:dyDescent="0.2">
      <c r="AO7" s="47">
        <v>45792</v>
      </c>
      <c r="AP7" s="48"/>
      <c r="AQ7" s="48"/>
      <c r="AR7" s="48"/>
      <c r="AS7" s="48"/>
      <c r="AT7" s="48"/>
      <c r="AU7" s="48"/>
      <c r="AV7" s="1" t="s">
        <v>61</v>
      </c>
      <c r="AW7" s="49" t="s">
        <v>121</v>
      </c>
      <c r="AX7" s="50"/>
      <c r="AY7" s="50"/>
      <c r="AZ7" s="50"/>
      <c r="BA7" s="50"/>
      <c r="BB7" s="50"/>
      <c r="BC7" s="50"/>
      <c r="BD7" s="50"/>
      <c r="BE7" s="50"/>
      <c r="BF7" s="5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6" t="s">
        <v>21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</row>
    <row r="11" spans="1:77" ht="15.75" customHeight="1" x14ac:dyDescent="0.2">
      <c r="A11" s="56" t="s">
        <v>99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53" t="s">
        <v>91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34"/>
      <c r="N13" s="51" t="s">
        <v>105</v>
      </c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35"/>
      <c r="AU13" s="53" t="s">
        <v>96</v>
      </c>
      <c r="AV13" s="54"/>
      <c r="AW13" s="54"/>
      <c r="AX13" s="54"/>
      <c r="AY13" s="54"/>
      <c r="AZ13" s="54"/>
      <c r="BA13" s="54"/>
      <c r="BB13" s="5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5" t="s">
        <v>54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33"/>
      <c r="N14" s="52" t="s">
        <v>60</v>
      </c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33"/>
      <c r="AU14" s="55" t="s">
        <v>53</v>
      </c>
      <c r="AV14" s="55"/>
      <c r="AW14" s="55"/>
      <c r="AX14" s="55"/>
      <c r="AY14" s="55"/>
      <c r="AZ14" s="55"/>
      <c r="BA14" s="55"/>
      <c r="BB14" s="5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53" t="s">
        <v>102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34"/>
      <c r="N16" s="51" t="s">
        <v>106</v>
      </c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35"/>
      <c r="AU16" s="53" t="s">
        <v>96</v>
      </c>
      <c r="AV16" s="54"/>
      <c r="AW16" s="54"/>
      <c r="AX16" s="54"/>
      <c r="AY16" s="54"/>
      <c r="AZ16" s="54"/>
      <c r="BA16" s="54"/>
      <c r="BB16" s="5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5" t="s">
        <v>54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33"/>
      <c r="N17" s="52" t="s">
        <v>59</v>
      </c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33"/>
      <c r="AU17" s="55" t="s">
        <v>53</v>
      </c>
      <c r="AV17" s="55"/>
      <c r="AW17" s="55"/>
      <c r="AX17" s="55"/>
      <c r="AY17" s="55"/>
      <c r="AZ17" s="55"/>
      <c r="BA17" s="55"/>
      <c r="BB17" s="5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53" t="s">
        <v>100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N19" s="53" t="s">
        <v>103</v>
      </c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26"/>
      <c r="AA19" s="53" t="s">
        <v>104</v>
      </c>
      <c r="AB19" s="54"/>
      <c r="AC19" s="54"/>
      <c r="AD19" s="54"/>
      <c r="AE19" s="54"/>
      <c r="AF19" s="54"/>
      <c r="AG19" s="54"/>
      <c r="AH19" s="54"/>
      <c r="AI19" s="54"/>
      <c r="AJ19" s="26"/>
      <c r="AK19" s="57" t="s">
        <v>101</v>
      </c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26"/>
      <c r="BE19" s="53" t="s">
        <v>97</v>
      </c>
      <c r="BF19" s="54"/>
      <c r="BG19" s="54"/>
      <c r="BH19" s="54"/>
      <c r="BI19" s="54"/>
      <c r="BJ19" s="54"/>
      <c r="BK19" s="54"/>
      <c r="BL19" s="5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5" t="s">
        <v>54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N20" s="55" t="s">
        <v>55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28"/>
      <c r="AA20" s="59" t="s">
        <v>56</v>
      </c>
      <c r="AB20" s="59"/>
      <c r="AC20" s="59"/>
      <c r="AD20" s="59"/>
      <c r="AE20" s="59"/>
      <c r="AF20" s="59"/>
      <c r="AG20" s="59"/>
      <c r="AH20" s="59"/>
      <c r="AI20" s="59"/>
      <c r="AJ20" s="28"/>
      <c r="AK20" s="58" t="s">
        <v>57</v>
      </c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28"/>
      <c r="BE20" s="55" t="s">
        <v>58</v>
      </c>
      <c r="BF20" s="55"/>
      <c r="BG20" s="55"/>
      <c r="BH20" s="55"/>
      <c r="BI20" s="55"/>
      <c r="BJ20" s="55"/>
      <c r="BK20" s="55"/>
      <c r="BL20" s="5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1.75" customHeight="1" x14ac:dyDescent="0.2">
      <c r="A22" s="117" t="s">
        <v>49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62">
        <v>3890000</v>
      </c>
      <c r="V22" s="62"/>
      <c r="W22" s="62"/>
      <c r="X22" s="62"/>
      <c r="Y22" s="62"/>
      <c r="Z22" s="62"/>
      <c r="AA22" s="62"/>
      <c r="AB22" s="62"/>
      <c r="AC22" s="62"/>
      <c r="AD22" s="62"/>
      <c r="AE22" s="63" t="s">
        <v>50</v>
      </c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2">
        <v>3490000</v>
      </c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71" t="s">
        <v>22</v>
      </c>
      <c r="BE22" s="71"/>
      <c r="BF22" s="71"/>
      <c r="BG22" s="71"/>
      <c r="BH22" s="71"/>
      <c r="BI22" s="71"/>
      <c r="BJ22" s="71"/>
      <c r="BK22" s="71"/>
      <c r="BL22" s="71"/>
    </row>
    <row r="23" spans="1:79" ht="24.95" customHeight="1" x14ac:dyDescent="0.2">
      <c r="A23" s="71" t="s">
        <v>62</v>
      </c>
      <c r="B23" s="71"/>
      <c r="C23" s="71"/>
      <c r="D23" s="71"/>
      <c r="E23" s="71"/>
      <c r="F23" s="71"/>
      <c r="G23" s="71"/>
      <c r="H23" s="71"/>
      <c r="I23" s="62">
        <v>400000</v>
      </c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71" t="s">
        <v>23</v>
      </c>
      <c r="U23" s="71"/>
      <c r="V23" s="71"/>
      <c r="W23" s="7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62.75" customHeight="1" x14ac:dyDescent="0.2">
      <c r="A26" s="72" t="s">
        <v>113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71" t="s">
        <v>35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</row>
    <row r="29" spans="1:79" ht="27.75" customHeight="1" x14ac:dyDescent="0.2">
      <c r="A29" s="76" t="s">
        <v>27</v>
      </c>
      <c r="B29" s="76"/>
      <c r="C29" s="76"/>
      <c r="D29" s="76"/>
      <c r="E29" s="76"/>
      <c r="F29" s="76"/>
      <c r="G29" s="64" t="s">
        <v>39</v>
      </c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6"/>
    </row>
    <row r="30" spans="1:79" ht="15.75" hidden="1" x14ac:dyDescent="0.2">
      <c r="A30" s="69">
        <v>1</v>
      </c>
      <c r="B30" s="69"/>
      <c r="C30" s="69"/>
      <c r="D30" s="69"/>
      <c r="E30" s="69"/>
      <c r="F30" s="69"/>
      <c r="G30" s="64">
        <v>2</v>
      </c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6"/>
    </row>
    <row r="31" spans="1:79" ht="10.5" hidden="1" customHeight="1" x14ac:dyDescent="0.2">
      <c r="A31" s="39" t="s">
        <v>32</v>
      </c>
      <c r="B31" s="39"/>
      <c r="C31" s="39"/>
      <c r="D31" s="39"/>
      <c r="E31" s="39"/>
      <c r="F31" s="39"/>
      <c r="G31" s="73" t="s">
        <v>7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48</v>
      </c>
    </row>
    <row r="32" spans="1:79" ht="18.75" customHeight="1" x14ac:dyDescent="0.2">
      <c r="A32" s="39">
        <v>1</v>
      </c>
      <c r="B32" s="39"/>
      <c r="C32" s="39"/>
      <c r="D32" s="39"/>
      <c r="E32" s="39"/>
      <c r="F32" s="39"/>
      <c r="G32" s="40" t="s">
        <v>64</v>
      </c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2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21" customHeight="1" x14ac:dyDescent="0.2">
      <c r="A34" s="71" t="s">
        <v>37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</row>
    <row r="35" spans="1:79" ht="17.25" customHeight="1" x14ac:dyDescent="0.2">
      <c r="A35" s="72" t="s">
        <v>90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71" t="s">
        <v>38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</row>
    <row r="38" spans="1:79" ht="27.75" customHeight="1" x14ac:dyDescent="0.2">
      <c r="A38" s="76" t="s">
        <v>27</v>
      </c>
      <c r="B38" s="76"/>
      <c r="C38" s="76"/>
      <c r="D38" s="76"/>
      <c r="E38" s="76"/>
      <c r="F38" s="76"/>
      <c r="G38" s="64" t="s">
        <v>24</v>
      </c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6"/>
    </row>
    <row r="39" spans="1:79" ht="15.75" hidden="1" x14ac:dyDescent="0.2">
      <c r="A39" s="69">
        <v>1</v>
      </c>
      <c r="B39" s="69"/>
      <c r="C39" s="69"/>
      <c r="D39" s="69"/>
      <c r="E39" s="69"/>
      <c r="F39" s="69"/>
      <c r="G39" s="64">
        <v>2</v>
      </c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6"/>
    </row>
    <row r="40" spans="1:79" ht="10.5" hidden="1" customHeight="1" x14ac:dyDescent="0.2">
      <c r="A40" s="39" t="s">
        <v>6</v>
      </c>
      <c r="B40" s="39"/>
      <c r="C40" s="39"/>
      <c r="D40" s="39"/>
      <c r="E40" s="39"/>
      <c r="F40" s="39"/>
      <c r="G40" s="73" t="s">
        <v>7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11</v>
      </c>
    </row>
    <row r="41" spans="1:79" ht="18.75" customHeight="1" x14ac:dyDescent="0.2">
      <c r="A41" s="39">
        <v>1</v>
      </c>
      <c r="B41" s="39"/>
      <c r="C41" s="39"/>
      <c r="D41" s="39"/>
      <c r="E41" s="39"/>
      <c r="F41" s="39"/>
      <c r="G41" s="40" t="s">
        <v>65</v>
      </c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2"/>
      <c r="CA41" s="1" t="s">
        <v>12</v>
      </c>
    </row>
    <row r="42" spans="1:79" ht="18.75" customHeight="1" x14ac:dyDescent="0.2">
      <c r="A42" s="39">
        <v>2</v>
      </c>
      <c r="B42" s="39"/>
      <c r="C42" s="39"/>
      <c r="D42" s="39"/>
      <c r="E42" s="39"/>
      <c r="F42" s="39"/>
      <c r="G42" s="40" t="s">
        <v>66</v>
      </c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2"/>
    </row>
    <row r="43" spans="1:79" ht="18.75" customHeight="1" x14ac:dyDescent="0.2">
      <c r="A43" s="39">
        <v>3</v>
      </c>
      <c r="B43" s="39"/>
      <c r="C43" s="39"/>
      <c r="D43" s="39"/>
      <c r="E43" s="39"/>
      <c r="F43" s="39"/>
      <c r="G43" s="40" t="s">
        <v>67</v>
      </c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2"/>
    </row>
    <row r="44" spans="1:79" ht="18.75" customHeight="1" x14ac:dyDescent="0.2">
      <c r="A44" s="39">
        <v>4</v>
      </c>
      <c r="B44" s="39"/>
      <c r="C44" s="39"/>
      <c r="D44" s="39"/>
      <c r="E44" s="39"/>
      <c r="F44" s="39"/>
      <c r="G44" s="40" t="s">
        <v>112</v>
      </c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2"/>
    </row>
    <row r="45" spans="1:79" ht="18.75" customHeight="1" x14ac:dyDescent="0.2">
      <c r="A45" s="39">
        <v>5</v>
      </c>
      <c r="B45" s="39"/>
      <c r="C45" s="39"/>
      <c r="D45" s="39"/>
      <c r="E45" s="39"/>
      <c r="F45" s="39"/>
      <c r="G45" s="40" t="s">
        <v>118</v>
      </c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2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71" t="s">
        <v>40</v>
      </c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 x14ac:dyDescent="0.2">
      <c r="A48" s="70" t="s">
        <v>98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 x14ac:dyDescent="0.2">
      <c r="A49" s="69" t="s">
        <v>27</v>
      </c>
      <c r="B49" s="69"/>
      <c r="C49" s="69"/>
      <c r="D49" s="77" t="s">
        <v>25</v>
      </c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9"/>
      <c r="AC49" s="69" t="s">
        <v>28</v>
      </c>
      <c r="AD49" s="69"/>
      <c r="AE49" s="69"/>
      <c r="AF49" s="69"/>
      <c r="AG49" s="69"/>
      <c r="AH49" s="69"/>
      <c r="AI49" s="69"/>
      <c r="AJ49" s="69"/>
      <c r="AK49" s="69" t="s">
        <v>29</v>
      </c>
      <c r="AL49" s="69"/>
      <c r="AM49" s="69"/>
      <c r="AN49" s="69"/>
      <c r="AO49" s="69"/>
      <c r="AP49" s="69"/>
      <c r="AQ49" s="69"/>
      <c r="AR49" s="69"/>
      <c r="AS49" s="69" t="s">
        <v>26</v>
      </c>
      <c r="AT49" s="69"/>
      <c r="AU49" s="69"/>
      <c r="AV49" s="69"/>
      <c r="AW49" s="69"/>
      <c r="AX49" s="69"/>
      <c r="AY49" s="69"/>
      <c r="AZ49" s="69"/>
      <c r="BA49" s="18"/>
      <c r="BB49" s="18"/>
      <c r="BC49" s="18"/>
      <c r="BD49" s="18"/>
      <c r="BE49" s="18"/>
      <c r="BF49" s="18"/>
      <c r="BG49" s="18"/>
      <c r="BH49" s="18"/>
    </row>
    <row r="50" spans="1:79" ht="9" customHeight="1" x14ac:dyDescent="0.2">
      <c r="A50" s="69"/>
      <c r="B50" s="69"/>
      <c r="C50" s="69"/>
      <c r="D50" s="80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2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18"/>
      <c r="BB50" s="18"/>
      <c r="BC50" s="18"/>
      <c r="BD50" s="18"/>
      <c r="BE50" s="18"/>
      <c r="BF50" s="18"/>
      <c r="BG50" s="18"/>
      <c r="BH50" s="18"/>
    </row>
    <row r="51" spans="1:79" ht="15.75" x14ac:dyDescent="0.2">
      <c r="A51" s="69">
        <v>1</v>
      </c>
      <c r="B51" s="69"/>
      <c r="C51" s="69"/>
      <c r="D51" s="83">
        <v>2</v>
      </c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5"/>
      <c r="AC51" s="69">
        <v>3</v>
      </c>
      <c r="AD51" s="69"/>
      <c r="AE51" s="69"/>
      <c r="AF51" s="69"/>
      <c r="AG51" s="69"/>
      <c r="AH51" s="69"/>
      <c r="AI51" s="69"/>
      <c r="AJ51" s="69"/>
      <c r="AK51" s="69">
        <v>4</v>
      </c>
      <c r="AL51" s="69"/>
      <c r="AM51" s="69"/>
      <c r="AN51" s="69"/>
      <c r="AO51" s="69"/>
      <c r="AP51" s="69"/>
      <c r="AQ51" s="69"/>
      <c r="AR51" s="69"/>
      <c r="AS51" s="69">
        <v>5</v>
      </c>
      <c r="AT51" s="69"/>
      <c r="AU51" s="69"/>
      <c r="AV51" s="69"/>
      <c r="AW51" s="69"/>
      <c r="AX51" s="69"/>
      <c r="AY51" s="69"/>
      <c r="AZ51" s="69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2">
      <c r="A52" s="39" t="s">
        <v>6</v>
      </c>
      <c r="B52" s="39"/>
      <c r="C52" s="39"/>
      <c r="D52" s="86" t="s">
        <v>7</v>
      </c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8"/>
      <c r="AC52" s="68" t="s">
        <v>8</v>
      </c>
      <c r="AD52" s="68"/>
      <c r="AE52" s="68"/>
      <c r="AF52" s="68"/>
      <c r="AG52" s="68"/>
      <c r="AH52" s="68"/>
      <c r="AI52" s="68"/>
      <c r="AJ52" s="68"/>
      <c r="AK52" s="68" t="s">
        <v>9</v>
      </c>
      <c r="AL52" s="68"/>
      <c r="AM52" s="68"/>
      <c r="AN52" s="68"/>
      <c r="AO52" s="68"/>
      <c r="AP52" s="68"/>
      <c r="AQ52" s="68"/>
      <c r="AR52" s="68"/>
      <c r="AS52" s="67" t="s">
        <v>10</v>
      </c>
      <c r="AT52" s="68"/>
      <c r="AU52" s="68"/>
      <c r="AV52" s="68"/>
      <c r="AW52" s="68"/>
      <c r="AX52" s="68"/>
      <c r="AY52" s="68"/>
      <c r="AZ52" s="68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25.5" customHeight="1" x14ac:dyDescent="0.2">
      <c r="A53" s="39">
        <v>1</v>
      </c>
      <c r="B53" s="39"/>
      <c r="C53" s="39"/>
      <c r="D53" s="40" t="s">
        <v>68</v>
      </c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2"/>
      <c r="AC53" s="46">
        <v>1000000</v>
      </c>
      <c r="AD53" s="46"/>
      <c r="AE53" s="46"/>
      <c r="AF53" s="46"/>
      <c r="AG53" s="46"/>
      <c r="AH53" s="46"/>
      <c r="AI53" s="46"/>
      <c r="AJ53" s="46"/>
      <c r="AK53" s="46">
        <v>0</v>
      </c>
      <c r="AL53" s="46"/>
      <c r="AM53" s="46"/>
      <c r="AN53" s="46"/>
      <c r="AO53" s="46"/>
      <c r="AP53" s="46"/>
      <c r="AQ53" s="46"/>
      <c r="AR53" s="46"/>
      <c r="AS53" s="46">
        <f t="shared" ref="AS53:AS58" si="0">AC53+AK53</f>
        <v>1000000</v>
      </c>
      <c r="AT53" s="46"/>
      <c r="AU53" s="46"/>
      <c r="AV53" s="46"/>
      <c r="AW53" s="46"/>
      <c r="AX53" s="46"/>
      <c r="AY53" s="46"/>
      <c r="AZ53" s="46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ht="25.5" customHeight="1" x14ac:dyDescent="0.2">
      <c r="A54" s="39">
        <v>2</v>
      </c>
      <c r="B54" s="39"/>
      <c r="C54" s="39"/>
      <c r="D54" s="40" t="s">
        <v>69</v>
      </c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2"/>
      <c r="AC54" s="46">
        <v>400000</v>
      </c>
      <c r="AD54" s="46"/>
      <c r="AE54" s="46"/>
      <c r="AF54" s="46"/>
      <c r="AG54" s="46"/>
      <c r="AH54" s="46"/>
      <c r="AI54" s="46"/>
      <c r="AJ54" s="46"/>
      <c r="AK54" s="46">
        <v>0</v>
      </c>
      <c r="AL54" s="46"/>
      <c r="AM54" s="46"/>
      <c r="AN54" s="46"/>
      <c r="AO54" s="46"/>
      <c r="AP54" s="46"/>
      <c r="AQ54" s="46"/>
      <c r="AR54" s="46"/>
      <c r="AS54" s="46">
        <f t="shared" si="0"/>
        <v>400000</v>
      </c>
      <c r="AT54" s="46"/>
      <c r="AU54" s="46"/>
      <c r="AV54" s="46"/>
      <c r="AW54" s="46"/>
      <c r="AX54" s="46"/>
      <c r="AY54" s="46"/>
      <c r="AZ54" s="46"/>
      <c r="BA54" s="21"/>
      <c r="BB54" s="21"/>
      <c r="BC54" s="21"/>
      <c r="BD54" s="21"/>
      <c r="BE54" s="21"/>
      <c r="BF54" s="21"/>
      <c r="BG54" s="21"/>
      <c r="BH54" s="21"/>
    </row>
    <row r="55" spans="1:79" ht="27.75" customHeight="1" x14ac:dyDescent="0.2">
      <c r="A55" s="39">
        <v>3</v>
      </c>
      <c r="B55" s="39"/>
      <c r="C55" s="39"/>
      <c r="D55" s="43" t="s">
        <v>108</v>
      </c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5"/>
      <c r="AC55" s="46">
        <v>0</v>
      </c>
      <c r="AD55" s="46"/>
      <c r="AE55" s="46"/>
      <c r="AF55" s="46"/>
      <c r="AG55" s="46"/>
      <c r="AH55" s="46"/>
      <c r="AI55" s="46"/>
      <c r="AJ55" s="46"/>
      <c r="AK55" s="46">
        <v>400000</v>
      </c>
      <c r="AL55" s="46"/>
      <c r="AM55" s="46"/>
      <c r="AN55" s="46"/>
      <c r="AO55" s="46"/>
      <c r="AP55" s="46"/>
      <c r="AQ55" s="46"/>
      <c r="AR55" s="46"/>
      <c r="AS55" s="46">
        <f t="shared" ref="AS55" si="1">AC55+AK55</f>
        <v>400000</v>
      </c>
      <c r="AT55" s="46"/>
      <c r="AU55" s="46"/>
      <c r="AV55" s="46"/>
      <c r="AW55" s="46"/>
      <c r="AX55" s="46"/>
      <c r="AY55" s="46"/>
      <c r="AZ55" s="46"/>
      <c r="BA55" s="21"/>
      <c r="BB55" s="21"/>
      <c r="BC55" s="21"/>
      <c r="BD55" s="21"/>
      <c r="BE55" s="21"/>
      <c r="BF55" s="21"/>
      <c r="BG55" s="21"/>
      <c r="BH55" s="21"/>
    </row>
    <row r="56" spans="1:79" ht="27.75" customHeight="1" x14ac:dyDescent="0.2">
      <c r="A56" s="39">
        <v>4</v>
      </c>
      <c r="B56" s="39"/>
      <c r="C56" s="39"/>
      <c r="D56" s="43" t="s">
        <v>109</v>
      </c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5"/>
      <c r="AC56" s="46">
        <v>700000</v>
      </c>
      <c r="AD56" s="46"/>
      <c r="AE56" s="46"/>
      <c r="AF56" s="46"/>
      <c r="AG56" s="46"/>
      <c r="AH56" s="46"/>
      <c r="AI56" s="46"/>
      <c r="AJ56" s="46"/>
      <c r="AK56" s="46">
        <v>0</v>
      </c>
      <c r="AL56" s="46"/>
      <c r="AM56" s="46"/>
      <c r="AN56" s="46"/>
      <c r="AO56" s="46"/>
      <c r="AP56" s="46"/>
      <c r="AQ56" s="46"/>
      <c r="AR56" s="46"/>
      <c r="AS56" s="46">
        <f t="shared" ref="AS56" si="2">AC56+AK56</f>
        <v>700000</v>
      </c>
      <c r="AT56" s="46"/>
      <c r="AU56" s="46"/>
      <c r="AV56" s="46"/>
      <c r="AW56" s="46"/>
      <c r="AX56" s="46"/>
      <c r="AY56" s="46"/>
      <c r="AZ56" s="46"/>
      <c r="BA56" s="21"/>
      <c r="BB56" s="21"/>
      <c r="BC56" s="21"/>
      <c r="BD56" s="21"/>
      <c r="BE56" s="21"/>
      <c r="BF56" s="21"/>
      <c r="BG56" s="21"/>
      <c r="BH56" s="21"/>
    </row>
    <row r="57" spans="1:79" ht="38.25" customHeight="1" x14ac:dyDescent="0.2">
      <c r="A57" s="39">
        <v>5</v>
      </c>
      <c r="B57" s="39"/>
      <c r="C57" s="39"/>
      <c r="D57" s="40" t="s">
        <v>70</v>
      </c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2"/>
      <c r="AC57" s="46">
        <v>300000</v>
      </c>
      <c r="AD57" s="46"/>
      <c r="AE57" s="46"/>
      <c r="AF57" s="46"/>
      <c r="AG57" s="46"/>
      <c r="AH57" s="46"/>
      <c r="AI57" s="46"/>
      <c r="AJ57" s="46"/>
      <c r="AK57" s="46">
        <v>0</v>
      </c>
      <c r="AL57" s="46"/>
      <c r="AM57" s="46"/>
      <c r="AN57" s="46"/>
      <c r="AO57" s="46"/>
      <c r="AP57" s="46"/>
      <c r="AQ57" s="46"/>
      <c r="AR57" s="46"/>
      <c r="AS57" s="46">
        <f t="shared" si="0"/>
        <v>300000</v>
      </c>
      <c r="AT57" s="46"/>
      <c r="AU57" s="46"/>
      <c r="AV57" s="46"/>
      <c r="AW57" s="46"/>
      <c r="AX57" s="46"/>
      <c r="AY57" s="46"/>
      <c r="AZ57" s="46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39">
        <v>6</v>
      </c>
      <c r="B58" s="39"/>
      <c r="C58" s="39"/>
      <c r="D58" s="40" t="s">
        <v>71</v>
      </c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2"/>
      <c r="AC58" s="46">
        <f>120000</f>
        <v>120000</v>
      </c>
      <c r="AD58" s="46"/>
      <c r="AE58" s="46"/>
      <c r="AF58" s="46"/>
      <c r="AG58" s="46"/>
      <c r="AH58" s="46"/>
      <c r="AI58" s="46"/>
      <c r="AJ58" s="46"/>
      <c r="AK58" s="46">
        <v>0</v>
      </c>
      <c r="AL58" s="46"/>
      <c r="AM58" s="46"/>
      <c r="AN58" s="46"/>
      <c r="AO58" s="46"/>
      <c r="AP58" s="46"/>
      <c r="AQ58" s="46"/>
      <c r="AR58" s="46"/>
      <c r="AS58" s="46">
        <f t="shared" si="0"/>
        <v>120000</v>
      </c>
      <c r="AT58" s="46"/>
      <c r="AU58" s="46"/>
      <c r="AV58" s="46"/>
      <c r="AW58" s="46"/>
      <c r="AX58" s="46"/>
      <c r="AY58" s="46"/>
      <c r="AZ58" s="46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39">
        <v>7</v>
      </c>
      <c r="B59" s="39"/>
      <c r="C59" s="39"/>
      <c r="D59" s="43" t="s">
        <v>110</v>
      </c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9"/>
      <c r="AC59" s="46">
        <f>200000+100000</f>
        <v>300000</v>
      </c>
      <c r="AD59" s="46"/>
      <c r="AE59" s="46"/>
      <c r="AF59" s="46"/>
      <c r="AG59" s="46"/>
      <c r="AH59" s="46"/>
      <c r="AI59" s="46"/>
      <c r="AJ59" s="46"/>
      <c r="AK59" s="46">
        <v>0</v>
      </c>
      <c r="AL59" s="46"/>
      <c r="AM59" s="46"/>
      <c r="AN59" s="46"/>
      <c r="AO59" s="46"/>
      <c r="AP59" s="46"/>
      <c r="AQ59" s="46"/>
      <c r="AR59" s="46"/>
      <c r="AS59" s="46">
        <f t="shared" ref="AS59:AS60" si="3">AC59+AK59</f>
        <v>300000</v>
      </c>
      <c r="AT59" s="46"/>
      <c r="AU59" s="46"/>
      <c r="AV59" s="46"/>
      <c r="AW59" s="46"/>
      <c r="AX59" s="46"/>
      <c r="AY59" s="46"/>
      <c r="AZ59" s="46"/>
      <c r="BA59" s="21"/>
      <c r="BB59" s="21"/>
      <c r="BC59" s="21"/>
      <c r="BD59" s="21"/>
      <c r="BE59" s="21"/>
      <c r="BF59" s="21"/>
      <c r="BG59" s="21"/>
      <c r="BH59" s="21"/>
    </row>
    <row r="60" spans="1:79" ht="25.5" customHeight="1" x14ac:dyDescent="0.2">
      <c r="A60" s="39">
        <v>8</v>
      </c>
      <c r="B60" s="39"/>
      <c r="C60" s="39"/>
      <c r="D60" s="43" t="s">
        <v>114</v>
      </c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5"/>
      <c r="AC60" s="46">
        <v>150000</v>
      </c>
      <c r="AD60" s="46"/>
      <c r="AE60" s="46"/>
      <c r="AF60" s="46"/>
      <c r="AG60" s="46"/>
      <c r="AH60" s="46"/>
      <c r="AI60" s="46"/>
      <c r="AJ60" s="46"/>
      <c r="AK60" s="46">
        <v>0</v>
      </c>
      <c r="AL60" s="46"/>
      <c r="AM60" s="46"/>
      <c r="AN60" s="46"/>
      <c r="AO60" s="46"/>
      <c r="AP60" s="46"/>
      <c r="AQ60" s="46"/>
      <c r="AR60" s="46"/>
      <c r="AS60" s="46">
        <f t="shared" si="3"/>
        <v>150000</v>
      </c>
      <c r="AT60" s="46"/>
      <c r="AU60" s="46"/>
      <c r="AV60" s="46"/>
      <c r="AW60" s="46"/>
      <c r="AX60" s="46"/>
      <c r="AY60" s="46"/>
      <c r="AZ60" s="46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39">
        <v>9</v>
      </c>
      <c r="B61" s="39"/>
      <c r="C61" s="39"/>
      <c r="D61" s="43" t="s">
        <v>115</v>
      </c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5"/>
      <c r="AC61" s="46">
        <v>200000</v>
      </c>
      <c r="AD61" s="46"/>
      <c r="AE61" s="46"/>
      <c r="AF61" s="46"/>
      <c r="AG61" s="46"/>
      <c r="AH61" s="46"/>
      <c r="AI61" s="46"/>
      <c r="AJ61" s="46"/>
      <c r="AK61" s="46">
        <v>0</v>
      </c>
      <c r="AL61" s="46"/>
      <c r="AM61" s="46"/>
      <c r="AN61" s="46"/>
      <c r="AO61" s="46"/>
      <c r="AP61" s="46"/>
      <c r="AQ61" s="46"/>
      <c r="AR61" s="46"/>
      <c r="AS61" s="46">
        <f t="shared" ref="AS61:AS63" si="4">AC61+AK61</f>
        <v>200000</v>
      </c>
      <c r="AT61" s="46"/>
      <c r="AU61" s="46"/>
      <c r="AV61" s="46"/>
      <c r="AW61" s="46"/>
      <c r="AX61" s="46"/>
      <c r="AY61" s="46"/>
      <c r="AZ61" s="46"/>
      <c r="BA61" s="21"/>
      <c r="BB61" s="21"/>
      <c r="BC61" s="21"/>
      <c r="BD61" s="21"/>
      <c r="BE61" s="21"/>
      <c r="BF61" s="21"/>
      <c r="BG61" s="21"/>
      <c r="BH61" s="21"/>
    </row>
    <row r="62" spans="1:79" ht="25.5" customHeight="1" x14ac:dyDescent="0.2">
      <c r="A62" s="39">
        <v>10</v>
      </c>
      <c r="B62" s="39"/>
      <c r="C62" s="39"/>
      <c r="D62" s="43" t="s">
        <v>116</v>
      </c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5"/>
      <c r="AC62" s="46">
        <v>20000</v>
      </c>
      <c r="AD62" s="46"/>
      <c r="AE62" s="46"/>
      <c r="AF62" s="46"/>
      <c r="AG62" s="46"/>
      <c r="AH62" s="46"/>
      <c r="AI62" s="46"/>
      <c r="AJ62" s="46"/>
      <c r="AK62" s="46">
        <v>0</v>
      </c>
      <c r="AL62" s="46"/>
      <c r="AM62" s="46"/>
      <c r="AN62" s="46"/>
      <c r="AO62" s="46"/>
      <c r="AP62" s="46"/>
      <c r="AQ62" s="46"/>
      <c r="AR62" s="46"/>
      <c r="AS62" s="46">
        <f t="shared" si="4"/>
        <v>20000</v>
      </c>
      <c r="AT62" s="46"/>
      <c r="AU62" s="46"/>
      <c r="AV62" s="46"/>
      <c r="AW62" s="46"/>
      <c r="AX62" s="46"/>
      <c r="AY62" s="46"/>
      <c r="AZ62" s="46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39">
        <v>11</v>
      </c>
      <c r="B63" s="39"/>
      <c r="C63" s="39"/>
      <c r="D63" s="40" t="s">
        <v>120</v>
      </c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2"/>
      <c r="AC63" s="46">
        <v>300000</v>
      </c>
      <c r="AD63" s="46"/>
      <c r="AE63" s="46"/>
      <c r="AF63" s="46"/>
      <c r="AG63" s="46"/>
      <c r="AH63" s="46"/>
      <c r="AI63" s="46"/>
      <c r="AJ63" s="46"/>
      <c r="AK63" s="46">
        <v>0</v>
      </c>
      <c r="AL63" s="46"/>
      <c r="AM63" s="46"/>
      <c r="AN63" s="46"/>
      <c r="AO63" s="46"/>
      <c r="AP63" s="46"/>
      <c r="AQ63" s="46"/>
      <c r="AR63" s="46"/>
      <c r="AS63" s="46">
        <f t="shared" si="4"/>
        <v>300000</v>
      </c>
      <c r="AT63" s="46"/>
      <c r="AU63" s="46"/>
      <c r="AV63" s="46"/>
      <c r="AW63" s="46"/>
      <c r="AX63" s="46"/>
      <c r="AY63" s="46"/>
      <c r="AZ63" s="46"/>
      <c r="BA63" s="21"/>
      <c r="BB63" s="21"/>
      <c r="BC63" s="21"/>
      <c r="BD63" s="21"/>
      <c r="BE63" s="21"/>
      <c r="BF63" s="21"/>
      <c r="BG63" s="21"/>
      <c r="BH63" s="21"/>
    </row>
    <row r="64" spans="1:79" s="4" customFormat="1" ht="15" customHeight="1" x14ac:dyDescent="0.2">
      <c r="A64" s="104"/>
      <c r="B64" s="104"/>
      <c r="C64" s="104"/>
      <c r="D64" s="105" t="s">
        <v>72</v>
      </c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7"/>
      <c r="AC64" s="91">
        <f>SUM(AC53:AJ63)</f>
        <v>3490000</v>
      </c>
      <c r="AD64" s="91"/>
      <c r="AE64" s="91"/>
      <c r="AF64" s="91"/>
      <c r="AG64" s="91"/>
      <c r="AH64" s="91"/>
      <c r="AI64" s="91"/>
      <c r="AJ64" s="91"/>
      <c r="AK64" s="91">
        <f t="shared" ref="AK64" si="5">SUM(AK53:AR63)</f>
        <v>400000</v>
      </c>
      <c r="AL64" s="91"/>
      <c r="AM64" s="91"/>
      <c r="AN64" s="91"/>
      <c r="AO64" s="91"/>
      <c r="AP64" s="91"/>
      <c r="AQ64" s="91"/>
      <c r="AR64" s="91"/>
      <c r="AS64" s="91">
        <f t="shared" ref="AS64" si="6">SUM(AS53:AZ63)</f>
        <v>3890000</v>
      </c>
      <c r="AT64" s="91"/>
      <c r="AU64" s="91"/>
      <c r="AV64" s="91"/>
      <c r="AW64" s="91"/>
      <c r="AX64" s="91"/>
      <c r="AY64" s="91"/>
      <c r="AZ64" s="91"/>
      <c r="BA64" s="38"/>
      <c r="BB64" s="38"/>
      <c r="BC64" s="38"/>
      <c r="BD64" s="38"/>
      <c r="BE64" s="38"/>
      <c r="BF64" s="38"/>
      <c r="BG64" s="38"/>
      <c r="BH64" s="38"/>
    </row>
    <row r="66" spans="1:79" ht="15.75" customHeight="1" x14ac:dyDescent="0.2">
      <c r="A66" s="61" t="s">
        <v>41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  <c r="BL66" s="61"/>
    </row>
    <row r="67" spans="1:79" ht="13.5" customHeight="1" x14ac:dyDescent="0.2">
      <c r="A67" s="70" t="s">
        <v>98</v>
      </c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</row>
    <row r="68" spans="1:79" ht="15.95" customHeight="1" x14ac:dyDescent="0.2">
      <c r="A68" s="69" t="s">
        <v>27</v>
      </c>
      <c r="B68" s="69"/>
      <c r="C68" s="69"/>
      <c r="D68" s="77" t="s">
        <v>33</v>
      </c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9"/>
      <c r="AB68" s="69" t="s">
        <v>28</v>
      </c>
      <c r="AC68" s="69"/>
      <c r="AD68" s="69"/>
      <c r="AE68" s="69"/>
      <c r="AF68" s="69"/>
      <c r="AG68" s="69"/>
      <c r="AH68" s="69"/>
      <c r="AI68" s="69"/>
      <c r="AJ68" s="69" t="s">
        <v>29</v>
      </c>
      <c r="AK68" s="69"/>
      <c r="AL68" s="69"/>
      <c r="AM68" s="69"/>
      <c r="AN68" s="69"/>
      <c r="AO68" s="69"/>
      <c r="AP68" s="69"/>
      <c r="AQ68" s="69"/>
      <c r="AR68" s="69" t="s">
        <v>26</v>
      </c>
      <c r="AS68" s="69"/>
      <c r="AT68" s="69"/>
      <c r="AU68" s="69"/>
      <c r="AV68" s="69"/>
      <c r="AW68" s="69"/>
      <c r="AX68" s="69"/>
      <c r="AY68" s="69"/>
    </row>
    <row r="69" spans="1:79" ht="15.75" customHeight="1" x14ac:dyDescent="0.2">
      <c r="A69" s="69"/>
      <c r="B69" s="69"/>
      <c r="C69" s="69"/>
      <c r="D69" s="80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2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</row>
    <row r="70" spans="1:79" ht="15.75" customHeight="1" x14ac:dyDescent="0.2">
      <c r="A70" s="69">
        <v>1</v>
      </c>
      <c r="B70" s="69"/>
      <c r="C70" s="69"/>
      <c r="D70" s="83">
        <v>2</v>
      </c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5"/>
      <c r="AB70" s="69">
        <v>3</v>
      </c>
      <c r="AC70" s="69"/>
      <c r="AD70" s="69"/>
      <c r="AE70" s="69"/>
      <c r="AF70" s="69"/>
      <c r="AG70" s="69"/>
      <c r="AH70" s="69"/>
      <c r="AI70" s="69"/>
      <c r="AJ70" s="69">
        <v>4</v>
      </c>
      <c r="AK70" s="69"/>
      <c r="AL70" s="69"/>
      <c r="AM70" s="69"/>
      <c r="AN70" s="69"/>
      <c r="AO70" s="69"/>
      <c r="AP70" s="69"/>
      <c r="AQ70" s="69"/>
      <c r="AR70" s="69">
        <v>5</v>
      </c>
      <c r="AS70" s="69"/>
      <c r="AT70" s="69"/>
      <c r="AU70" s="69"/>
      <c r="AV70" s="69"/>
      <c r="AW70" s="69"/>
      <c r="AX70" s="69"/>
      <c r="AY70" s="69"/>
    </row>
    <row r="71" spans="1:79" ht="12.75" hidden="1" customHeight="1" x14ac:dyDescent="0.2">
      <c r="A71" s="39" t="s">
        <v>6</v>
      </c>
      <c r="B71" s="39"/>
      <c r="C71" s="39"/>
      <c r="D71" s="73" t="s">
        <v>7</v>
      </c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5"/>
      <c r="AB71" s="68" t="s">
        <v>8</v>
      </c>
      <c r="AC71" s="68"/>
      <c r="AD71" s="68"/>
      <c r="AE71" s="68"/>
      <c r="AF71" s="68"/>
      <c r="AG71" s="68"/>
      <c r="AH71" s="68"/>
      <c r="AI71" s="68"/>
      <c r="AJ71" s="68" t="s">
        <v>9</v>
      </c>
      <c r="AK71" s="68"/>
      <c r="AL71" s="68"/>
      <c r="AM71" s="68"/>
      <c r="AN71" s="68"/>
      <c r="AO71" s="68"/>
      <c r="AP71" s="68"/>
      <c r="AQ71" s="68"/>
      <c r="AR71" s="68" t="s">
        <v>10</v>
      </c>
      <c r="AS71" s="68"/>
      <c r="AT71" s="68"/>
      <c r="AU71" s="68"/>
      <c r="AV71" s="68"/>
      <c r="AW71" s="68"/>
      <c r="AX71" s="68"/>
      <c r="AY71" s="68"/>
      <c r="CA71" s="1" t="s">
        <v>15</v>
      </c>
    </row>
    <row r="72" spans="1:79" ht="51.75" customHeight="1" x14ac:dyDescent="0.2">
      <c r="A72" s="39">
        <v>1</v>
      </c>
      <c r="B72" s="39"/>
      <c r="C72" s="39"/>
      <c r="D72" s="40" t="s">
        <v>107</v>
      </c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2"/>
      <c r="AB72" s="46">
        <v>300000</v>
      </c>
      <c r="AC72" s="46"/>
      <c r="AD72" s="46"/>
      <c r="AE72" s="46"/>
      <c r="AF72" s="46"/>
      <c r="AG72" s="46"/>
      <c r="AH72" s="46"/>
      <c r="AI72" s="46"/>
      <c r="AJ72" s="46">
        <v>0</v>
      </c>
      <c r="AK72" s="46"/>
      <c r="AL72" s="46"/>
      <c r="AM72" s="46"/>
      <c r="AN72" s="46"/>
      <c r="AO72" s="46"/>
      <c r="AP72" s="46"/>
      <c r="AQ72" s="46"/>
      <c r="AR72" s="46">
        <f>AB72+AJ72</f>
        <v>300000</v>
      </c>
      <c r="AS72" s="46"/>
      <c r="AT72" s="46"/>
      <c r="AU72" s="46"/>
      <c r="AV72" s="46"/>
      <c r="AW72" s="46"/>
      <c r="AX72" s="46"/>
      <c r="AY72" s="46"/>
      <c r="CA72" s="1" t="s">
        <v>16</v>
      </c>
    </row>
    <row r="73" spans="1:79" ht="38.25" customHeight="1" x14ac:dyDescent="0.2">
      <c r="A73" s="39">
        <v>2</v>
      </c>
      <c r="B73" s="39"/>
      <c r="C73" s="39"/>
      <c r="D73" s="40" t="s">
        <v>73</v>
      </c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2"/>
      <c r="AB73" s="46">
        <f>1800000-400000+700000+150000+200000</f>
        <v>2450000</v>
      </c>
      <c r="AC73" s="46"/>
      <c r="AD73" s="46"/>
      <c r="AE73" s="46"/>
      <c r="AF73" s="46"/>
      <c r="AG73" s="46"/>
      <c r="AH73" s="46"/>
      <c r="AI73" s="46"/>
      <c r="AJ73" s="46">
        <v>400000</v>
      </c>
      <c r="AK73" s="46"/>
      <c r="AL73" s="46"/>
      <c r="AM73" s="46"/>
      <c r="AN73" s="46"/>
      <c r="AO73" s="46"/>
      <c r="AP73" s="46"/>
      <c r="AQ73" s="46"/>
      <c r="AR73" s="46">
        <f>AB73+AJ73</f>
        <v>2850000</v>
      </c>
      <c r="AS73" s="46"/>
      <c r="AT73" s="46"/>
      <c r="AU73" s="46"/>
      <c r="AV73" s="46"/>
      <c r="AW73" s="46"/>
      <c r="AX73" s="46"/>
      <c r="AY73" s="46"/>
    </row>
    <row r="74" spans="1:79" ht="25.5" customHeight="1" x14ac:dyDescent="0.2">
      <c r="A74" s="39">
        <v>3</v>
      </c>
      <c r="B74" s="39"/>
      <c r="C74" s="39"/>
      <c r="D74" s="40" t="s">
        <v>74</v>
      </c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2"/>
      <c r="AB74" s="46">
        <f>120000</f>
        <v>120000</v>
      </c>
      <c r="AC74" s="46"/>
      <c r="AD74" s="46"/>
      <c r="AE74" s="46"/>
      <c r="AF74" s="46"/>
      <c r="AG74" s="46"/>
      <c r="AH74" s="46"/>
      <c r="AI74" s="46"/>
      <c r="AJ74" s="46">
        <v>0</v>
      </c>
      <c r="AK74" s="46"/>
      <c r="AL74" s="46"/>
      <c r="AM74" s="46"/>
      <c r="AN74" s="46"/>
      <c r="AO74" s="46"/>
      <c r="AP74" s="46"/>
      <c r="AQ74" s="46"/>
      <c r="AR74" s="46">
        <f>AB74+AJ74</f>
        <v>120000</v>
      </c>
      <c r="AS74" s="46"/>
      <c r="AT74" s="46"/>
      <c r="AU74" s="46"/>
      <c r="AV74" s="46"/>
      <c r="AW74" s="46"/>
      <c r="AX74" s="46"/>
      <c r="AY74" s="46"/>
    </row>
    <row r="75" spans="1:79" ht="55.5" customHeight="1" x14ac:dyDescent="0.2">
      <c r="A75" s="39">
        <v>4</v>
      </c>
      <c r="B75" s="39"/>
      <c r="C75" s="39"/>
      <c r="D75" s="40" t="s">
        <v>111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2"/>
      <c r="AB75" s="46">
        <f>200000+100000</f>
        <v>300000</v>
      </c>
      <c r="AC75" s="46"/>
      <c r="AD75" s="46"/>
      <c r="AE75" s="46"/>
      <c r="AF75" s="46"/>
      <c r="AG75" s="46"/>
      <c r="AH75" s="46"/>
      <c r="AI75" s="46"/>
      <c r="AJ75" s="46">
        <v>0</v>
      </c>
      <c r="AK75" s="46"/>
      <c r="AL75" s="46"/>
      <c r="AM75" s="46"/>
      <c r="AN75" s="46"/>
      <c r="AO75" s="46"/>
      <c r="AP75" s="46"/>
      <c r="AQ75" s="46"/>
      <c r="AR75" s="46">
        <f>AB75+AJ75</f>
        <v>300000</v>
      </c>
      <c r="AS75" s="46"/>
      <c r="AT75" s="46"/>
      <c r="AU75" s="46"/>
      <c r="AV75" s="46"/>
      <c r="AW75" s="46"/>
      <c r="AX75" s="46"/>
      <c r="AY75" s="46"/>
    </row>
    <row r="76" spans="1:79" ht="39" customHeight="1" x14ac:dyDescent="0.2">
      <c r="A76" s="39">
        <v>5</v>
      </c>
      <c r="B76" s="39"/>
      <c r="C76" s="39"/>
      <c r="D76" s="40" t="s">
        <v>117</v>
      </c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2"/>
      <c r="AB76" s="46">
        <v>20000</v>
      </c>
      <c r="AC76" s="46"/>
      <c r="AD76" s="46"/>
      <c r="AE76" s="46"/>
      <c r="AF76" s="46"/>
      <c r="AG76" s="46"/>
      <c r="AH76" s="46"/>
      <c r="AI76" s="46"/>
      <c r="AJ76" s="46">
        <v>0</v>
      </c>
      <c r="AK76" s="46"/>
      <c r="AL76" s="46"/>
      <c r="AM76" s="46"/>
      <c r="AN76" s="46"/>
      <c r="AO76" s="46"/>
      <c r="AP76" s="46"/>
      <c r="AQ76" s="46"/>
      <c r="AR76" s="46">
        <f>AB76+AJ76</f>
        <v>20000</v>
      </c>
      <c r="AS76" s="46"/>
      <c r="AT76" s="46"/>
      <c r="AU76" s="46"/>
      <c r="AV76" s="46"/>
      <c r="AW76" s="46"/>
      <c r="AX76" s="46"/>
      <c r="AY76" s="46"/>
    </row>
    <row r="77" spans="1:79" ht="27" customHeight="1" x14ac:dyDescent="0.2">
      <c r="A77" s="39">
        <v>6</v>
      </c>
      <c r="B77" s="39"/>
      <c r="C77" s="39"/>
      <c r="D77" s="40" t="s">
        <v>119</v>
      </c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2"/>
      <c r="AB77" s="46">
        <v>300000</v>
      </c>
      <c r="AC77" s="46"/>
      <c r="AD77" s="46"/>
      <c r="AE77" s="46"/>
      <c r="AF77" s="46"/>
      <c r="AG77" s="46"/>
      <c r="AH77" s="46"/>
      <c r="AI77" s="46"/>
      <c r="AJ77" s="46">
        <v>0</v>
      </c>
      <c r="AK77" s="46"/>
      <c r="AL77" s="46"/>
      <c r="AM77" s="46"/>
      <c r="AN77" s="46"/>
      <c r="AO77" s="46"/>
      <c r="AP77" s="46"/>
      <c r="AQ77" s="46"/>
      <c r="AR77" s="46">
        <f>AB77+AJ77</f>
        <v>300000</v>
      </c>
      <c r="AS77" s="46"/>
      <c r="AT77" s="46"/>
      <c r="AU77" s="46"/>
      <c r="AV77" s="46"/>
      <c r="AW77" s="46"/>
      <c r="AX77" s="46"/>
      <c r="AY77" s="46"/>
    </row>
    <row r="78" spans="1:79" s="4" customFormat="1" ht="19.5" customHeight="1" x14ac:dyDescent="0.2">
      <c r="A78" s="104"/>
      <c r="B78" s="104"/>
      <c r="C78" s="104"/>
      <c r="D78" s="105" t="s">
        <v>26</v>
      </c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7"/>
      <c r="AB78" s="91">
        <f>SUM(AB72:AI77)</f>
        <v>3490000</v>
      </c>
      <c r="AC78" s="91"/>
      <c r="AD78" s="91"/>
      <c r="AE78" s="91"/>
      <c r="AF78" s="91"/>
      <c r="AG78" s="91"/>
      <c r="AH78" s="91"/>
      <c r="AI78" s="91"/>
      <c r="AJ78" s="91">
        <f t="shared" ref="AJ78" si="7">SUM(AJ72:AQ77)</f>
        <v>400000</v>
      </c>
      <c r="AK78" s="91"/>
      <c r="AL78" s="91"/>
      <c r="AM78" s="91"/>
      <c r="AN78" s="91"/>
      <c r="AO78" s="91"/>
      <c r="AP78" s="91"/>
      <c r="AQ78" s="91"/>
      <c r="AR78" s="91">
        <f t="shared" ref="AR78" si="8">SUM(AR72:AY77)</f>
        <v>3890000</v>
      </c>
      <c r="AS78" s="91"/>
      <c r="AT78" s="91"/>
      <c r="AU78" s="91"/>
      <c r="AV78" s="91"/>
      <c r="AW78" s="91"/>
      <c r="AX78" s="91"/>
      <c r="AY78" s="91"/>
    </row>
    <row r="80" spans="1:79" ht="15.75" customHeight="1" x14ac:dyDescent="0.2">
      <c r="A80" s="71" t="s">
        <v>42</v>
      </c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71"/>
      <c r="AO80" s="71"/>
      <c r="AP80" s="71"/>
      <c r="AQ80" s="71"/>
      <c r="AR80" s="71"/>
      <c r="AS80" s="71"/>
      <c r="AT80" s="71"/>
      <c r="AU80" s="71"/>
      <c r="AV80" s="71"/>
      <c r="AW80" s="71"/>
      <c r="AX80" s="71"/>
      <c r="AY80" s="71"/>
      <c r="AZ80" s="71"/>
      <c r="BA80" s="71"/>
      <c r="BB80" s="71"/>
      <c r="BC80" s="71"/>
      <c r="BD80" s="71"/>
      <c r="BE80" s="71"/>
      <c r="BF80" s="71"/>
      <c r="BG80" s="71"/>
      <c r="BH80" s="71"/>
      <c r="BI80" s="71"/>
      <c r="BJ80" s="71"/>
      <c r="BK80" s="71"/>
      <c r="BL80" s="71"/>
    </row>
    <row r="81" spans="1:79" ht="30" customHeight="1" x14ac:dyDescent="0.2">
      <c r="A81" s="69" t="s">
        <v>27</v>
      </c>
      <c r="B81" s="69"/>
      <c r="C81" s="69"/>
      <c r="D81" s="69"/>
      <c r="E81" s="69"/>
      <c r="F81" s="69"/>
      <c r="G81" s="83" t="s">
        <v>43</v>
      </c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5"/>
      <c r="Z81" s="69" t="s">
        <v>2</v>
      </c>
      <c r="AA81" s="69"/>
      <c r="AB81" s="69"/>
      <c r="AC81" s="69"/>
      <c r="AD81" s="69"/>
      <c r="AE81" s="69" t="s">
        <v>1</v>
      </c>
      <c r="AF81" s="69"/>
      <c r="AG81" s="69"/>
      <c r="AH81" s="69"/>
      <c r="AI81" s="69"/>
      <c r="AJ81" s="69"/>
      <c r="AK81" s="69"/>
      <c r="AL81" s="69"/>
      <c r="AM81" s="69"/>
      <c r="AN81" s="69"/>
      <c r="AO81" s="83" t="s">
        <v>28</v>
      </c>
      <c r="AP81" s="84"/>
      <c r="AQ81" s="84"/>
      <c r="AR81" s="84"/>
      <c r="AS81" s="84"/>
      <c r="AT81" s="84"/>
      <c r="AU81" s="84"/>
      <c r="AV81" s="85"/>
      <c r="AW81" s="83" t="s">
        <v>29</v>
      </c>
      <c r="AX81" s="84"/>
      <c r="AY81" s="84"/>
      <c r="AZ81" s="84"/>
      <c r="BA81" s="84"/>
      <c r="BB81" s="84"/>
      <c r="BC81" s="84"/>
      <c r="BD81" s="85"/>
      <c r="BE81" s="83" t="s">
        <v>26</v>
      </c>
      <c r="BF81" s="84"/>
      <c r="BG81" s="84"/>
      <c r="BH81" s="84"/>
      <c r="BI81" s="84"/>
      <c r="BJ81" s="84"/>
      <c r="BK81" s="84"/>
      <c r="BL81" s="85"/>
    </row>
    <row r="82" spans="1:79" ht="15.75" customHeight="1" x14ac:dyDescent="0.2">
      <c r="A82" s="69">
        <v>1</v>
      </c>
      <c r="B82" s="69"/>
      <c r="C82" s="69"/>
      <c r="D82" s="69"/>
      <c r="E82" s="69"/>
      <c r="F82" s="69"/>
      <c r="G82" s="83">
        <v>2</v>
      </c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5"/>
      <c r="Z82" s="69">
        <v>3</v>
      </c>
      <c r="AA82" s="69"/>
      <c r="AB82" s="69"/>
      <c r="AC82" s="69"/>
      <c r="AD82" s="69"/>
      <c r="AE82" s="69">
        <v>4</v>
      </c>
      <c r="AF82" s="69"/>
      <c r="AG82" s="69"/>
      <c r="AH82" s="69"/>
      <c r="AI82" s="69"/>
      <c r="AJ82" s="69"/>
      <c r="AK82" s="69"/>
      <c r="AL82" s="69"/>
      <c r="AM82" s="69"/>
      <c r="AN82" s="69"/>
      <c r="AO82" s="69">
        <v>5</v>
      </c>
      <c r="AP82" s="69"/>
      <c r="AQ82" s="69"/>
      <c r="AR82" s="69"/>
      <c r="AS82" s="69"/>
      <c r="AT82" s="69"/>
      <c r="AU82" s="69"/>
      <c r="AV82" s="69"/>
      <c r="AW82" s="69">
        <v>6</v>
      </c>
      <c r="AX82" s="69"/>
      <c r="AY82" s="69"/>
      <c r="AZ82" s="69"/>
      <c r="BA82" s="69"/>
      <c r="BB82" s="69"/>
      <c r="BC82" s="69"/>
      <c r="BD82" s="69"/>
      <c r="BE82" s="69">
        <v>7</v>
      </c>
      <c r="BF82" s="69"/>
      <c r="BG82" s="69"/>
      <c r="BH82" s="69"/>
      <c r="BI82" s="69"/>
      <c r="BJ82" s="69"/>
      <c r="BK82" s="69"/>
      <c r="BL82" s="69"/>
    </row>
    <row r="83" spans="1:79" ht="12.75" hidden="1" customHeight="1" x14ac:dyDescent="0.2">
      <c r="A83" s="39" t="s">
        <v>32</v>
      </c>
      <c r="B83" s="39"/>
      <c r="C83" s="39"/>
      <c r="D83" s="39"/>
      <c r="E83" s="39"/>
      <c r="F83" s="39"/>
      <c r="G83" s="73" t="s">
        <v>7</v>
      </c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5"/>
      <c r="Z83" s="39" t="s">
        <v>19</v>
      </c>
      <c r="AA83" s="39"/>
      <c r="AB83" s="39"/>
      <c r="AC83" s="39"/>
      <c r="AD83" s="39"/>
      <c r="AE83" s="125" t="s">
        <v>31</v>
      </c>
      <c r="AF83" s="125"/>
      <c r="AG83" s="125"/>
      <c r="AH83" s="125"/>
      <c r="AI83" s="125"/>
      <c r="AJ83" s="125"/>
      <c r="AK83" s="125"/>
      <c r="AL83" s="125"/>
      <c r="AM83" s="125"/>
      <c r="AN83" s="73"/>
      <c r="AO83" s="68" t="s">
        <v>8</v>
      </c>
      <c r="AP83" s="68"/>
      <c r="AQ83" s="68"/>
      <c r="AR83" s="68"/>
      <c r="AS83" s="68"/>
      <c r="AT83" s="68"/>
      <c r="AU83" s="68"/>
      <c r="AV83" s="68"/>
      <c r="AW83" s="68" t="s">
        <v>30</v>
      </c>
      <c r="AX83" s="68"/>
      <c r="AY83" s="68"/>
      <c r="AZ83" s="68"/>
      <c r="BA83" s="68"/>
      <c r="BB83" s="68"/>
      <c r="BC83" s="68"/>
      <c r="BD83" s="68"/>
      <c r="BE83" s="68" t="s">
        <v>76</v>
      </c>
      <c r="BF83" s="68"/>
      <c r="BG83" s="68"/>
      <c r="BH83" s="68"/>
      <c r="BI83" s="68"/>
      <c r="BJ83" s="68"/>
      <c r="BK83" s="68"/>
      <c r="BL83" s="68"/>
      <c r="CA83" s="1" t="s">
        <v>17</v>
      </c>
    </row>
    <row r="84" spans="1:79" s="4" customFormat="1" ht="12.75" customHeight="1" x14ac:dyDescent="0.2">
      <c r="A84" s="104">
        <v>0</v>
      </c>
      <c r="B84" s="104"/>
      <c r="C84" s="104"/>
      <c r="D84" s="104"/>
      <c r="E84" s="104"/>
      <c r="F84" s="104"/>
      <c r="G84" s="98" t="s">
        <v>75</v>
      </c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100"/>
      <c r="Z84" s="127"/>
      <c r="AA84" s="127"/>
      <c r="AB84" s="127"/>
      <c r="AC84" s="127"/>
      <c r="AD84" s="127"/>
      <c r="AE84" s="92"/>
      <c r="AF84" s="92"/>
      <c r="AG84" s="92"/>
      <c r="AH84" s="92"/>
      <c r="AI84" s="92"/>
      <c r="AJ84" s="92"/>
      <c r="AK84" s="92"/>
      <c r="AL84" s="92"/>
      <c r="AM84" s="92"/>
      <c r="AN84" s="93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  <c r="BG84" s="91"/>
      <c r="BH84" s="91"/>
      <c r="BI84" s="91"/>
      <c r="BJ84" s="91"/>
      <c r="BK84" s="91"/>
      <c r="BL84" s="91"/>
      <c r="CA84" s="4" t="s">
        <v>18</v>
      </c>
    </row>
    <row r="85" spans="1:79" ht="12.75" customHeight="1" x14ac:dyDescent="0.2">
      <c r="A85" s="39">
        <v>1</v>
      </c>
      <c r="B85" s="39"/>
      <c r="C85" s="39"/>
      <c r="D85" s="39"/>
      <c r="E85" s="39"/>
      <c r="F85" s="39"/>
      <c r="G85" s="101" t="s">
        <v>77</v>
      </c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3"/>
      <c r="Z85" s="67" t="s">
        <v>78</v>
      </c>
      <c r="AA85" s="67"/>
      <c r="AB85" s="67"/>
      <c r="AC85" s="67"/>
      <c r="AD85" s="67"/>
      <c r="AE85" s="108" t="s">
        <v>79</v>
      </c>
      <c r="AF85" s="109"/>
      <c r="AG85" s="109"/>
      <c r="AH85" s="109"/>
      <c r="AI85" s="109"/>
      <c r="AJ85" s="109"/>
      <c r="AK85" s="109"/>
      <c r="AL85" s="109"/>
      <c r="AM85" s="109"/>
      <c r="AN85" s="110"/>
      <c r="AO85" s="46">
        <f>2720000+770000</f>
        <v>3490000</v>
      </c>
      <c r="AP85" s="46"/>
      <c r="AQ85" s="46"/>
      <c r="AR85" s="46"/>
      <c r="AS85" s="46"/>
      <c r="AT85" s="46"/>
      <c r="AU85" s="46"/>
      <c r="AV85" s="46"/>
      <c r="AW85" s="46">
        <v>400000</v>
      </c>
      <c r="AX85" s="46"/>
      <c r="AY85" s="46"/>
      <c r="AZ85" s="46"/>
      <c r="BA85" s="46"/>
      <c r="BB85" s="46"/>
      <c r="BC85" s="46"/>
      <c r="BD85" s="46"/>
      <c r="BE85" s="46">
        <f>AO85+AW85</f>
        <v>3890000</v>
      </c>
      <c r="BF85" s="46"/>
      <c r="BG85" s="46"/>
      <c r="BH85" s="46"/>
      <c r="BI85" s="46"/>
      <c r="BJ85" s="46"/>
      <c r="BK85" s="46"/>
      <c r="BL85" s="46"/>
    </row>
    <row r="86" spans="1:79" s="4" customFormat="1" ht="12.75" customHeight="1" x14ac:dyDescent="0.2">
      <c r="A86" s="104">
        <v>0</v>
      </c>
      <c r="B86" s="104"/>
      <c r="C86" s="104"/>
      <c r="D86" s="104"/>
      <c r="E86" s="104"/>
      <c r="F86" s="104"/>
      <c r="G86" s="130" t="s">
        <v>80</v>
      </c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1"/>
      <c r="X86" s="131"/>
      <c r="Y86" s="132"/>
      <c r="Z86" s="127"/>
      <c r="AA86" s="127"/>
      <c r="AB86" s="127"/>
      <c r="AC86" s="127"/>
      <c r="AD86" s="127"/>
      <c r="AE86" s="92"/>
      <c r="AF86" s="92"/>
      <c r="AG86" s="92"/>
      <c r="AH86" s="92"/>
      <c r="AI86" s="92"/>
      <c r="AJ86" s="92"/>
      <c r="AK86" s="92"/>
      <c r="AL86" s="92"/>
      <c r="AM86" s="92"/>
      <c r="AN86" s="93"/>
      <c r="AO86" s="91"/>
      <c r="AP86" s="91"/>
      <c r="AQ86" s="91"/>
      <c r="AR86" s="91"/>
      <c r="AS86" s="91"/>
      <c r="AT86" s="91"/>
      <c r="AU86" s="91"/>
      <c r="AV86" s="91"/>
      <c r="AW86" s="91"/>
      <c r="AX86" s="91"/>
      <c r="AY86" s="91"/>
      <c r="AZ86" s="91"/>
      <c r="BA86" s="91"/>
      <c r="BB86" s="91"/>
      <c r="BC86" s="91"/>
      <c r="BD86" s="91"/>
      <c r="BE86" s="46"/>
      <c r="BF86" s="46"/>
      <c r="BG86" s="46"/>
      <c r="BH86" s="46"/>
      <c r="BI86" s="46"/>
      <c r="BJ86" s="46"/>
      <c r="BK86" s="46"/>
      <c r="BL86" s="46"/>
    </row>
    <row r="87" spans="1:79" ht="12.75" customHeight="1" x14ac:dyDescent="0.2">
      <c r="A87" s="39">
        <v>2</v>
      </c>
      <c r="B87" s="39"/>
      <c r="C87" s="39"/>
      <c r="D87" s="39"/>
      <c r="E87" s="39"/>
      <c r="F87" s="39"/>
      <c r="G87" s="101" t="s">
        <v>81</v>
      </c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3"/>
      <c r="Z87" s="67" t="s">
        <v>82</v>
      </c>
      <c r="AA87" s="67"/>
      <c r="AB87" s="67"/>
      <c r="AC87" s="67"/>
      <c r="AD87" s="67"/>
      <c r="AE87" s="101" t="s">
        <v>83</v>
      </c>
      <c r="AF87" s="102"/>
      <c r="AG87" s="102"/>
      <c r="AH87" s="102"/>
      <c r="AI87" s="102"/>
      <c r="AJ87" s="102"/>
      <c r="AK87" s="102"/>
      <c r="AL87" s="102"/>
      <c r="AM87" s="102"/>
      <c r="AN87" s="103"/>
      <c r="AO87" s="111">
        <v>10</v>
      </c>
      <c r="AP87" s="111"/>
      <c r="AQ87" s="111"/>
      <c r="AR87" s="111"/>
      <c r="AS87" s="111"/>
      <c r="AT87" s="111"/>
      <c r="AU87" s="111"/>
      <c r="AV87" s="111"/>
      <c r="AW87" s="111">
        <v>1</v>
      </c>
      <c r="AX87" s="111"/>
      <c r="AY87" s="111"/>
      <c r="AZ87" s="111"/>
      <c r="BA87" s="111"/>
      <c r="BB87" s="111"/>
      <c r="BC87" s="111"/>
      <c r="BD87" s="111"/>
      <c r="BE87" s="111">
        <f t="shared" ref="BE87:BE89" si="9">AO87+AW87</f>
        <v>11</v>
      </c>
      <c r="BF87" s="111"/>
      <c r="BG87" s="111"/>
      <c r="BH87" s="111"/>
      <c r="BI87" s="111"/>
      <c r="BJ87" s="111"/>
      <c r="BK87" s="111"/>
      <c r="BL87" s="111"/>
    </row>
    <row r="88" spans="1:79" s="4" customFormat="1" ht="12.75" customHeight="1" x14ac:dyDescent="0.2">
      <c r="A88" s="104">
        <v>0</v>
      </c>
      <c r="B88" s="104"/>
      <c r="C88" s="104"/>
      <c r="D88" s="104"/>
      <c r="E88" s="104"/>
      <c r="F88" s="104"/>
      <c r="G88" s="130" t="s">
        <v>84</v>
      </c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  <c r="W88" s="131"/>
      <c r="X88" s="131"/>
      <c r="Y88" s="132"/>
      <c r="Z88" s="127"/>
      <c r="AA88" s="127"/>
      <c r="AB88" s="127"/>
      <c r="AC88" s="127"/>
      <c r="AD88" s="127"/>
      <c r="AE88" s="130"/>
      <c r="AF88" s="131"/>
      <c r="AG88" s="131"/>
      <c r="AH88" s="131"/>
      <c r="AI88" s="131"/>
      <c r="AJ88" s="131"/>
      <c r="AK88" s="131"/>
      <c r="AL88" s="131"/>
      <c r="AM88" s="131"/>
      <c r="AN88" s="132"/>
      <c r="AO88" s="91"/>
      <c r="AP88" s="91"/>
      <c r="AQ88" s="91"/>
      <c r="AR88" s="91"/>
      <c r="AS88" s="91"/>
      <c r="AT88" s="91"/>
      <c r="AU88" s="91"/>
      <c r="AV88" s="91"/>
      <c r="AW88" s="91"/>
      <c r="AX88" s="91"/>
      <c r="AY88" s="91"/>
      <c r="AZ88" s="91"/>
      <c r="BA88" s="91"/>
      <c r="BB88" s="91"/>
      <c r="BC88" s="91"/>
      <c r="BD88" s="91"/>
      <c r="BE88" s="46"/>
      <c r="BF88" s="46"/>
      <c r="BG88" s="46"/>
      <c r="BH88" s="46"/>
      <c r="BI88" s="46"/>
      <c r="BJ88" s="46"/>
      <c r="BK88" s="46"/>
      <c r="BL88" s="46"/>
    </row>
    <row r="89" spans="1:79" ht="12.75" customHeight="1" x14ac:dyDescent="0.2">
      <c r="A89" s="39">
        <v>3</v>
      </c>
      <c r="B89" s="39"/>
      <c r="C89" s="39"/>
      <c r="D89" s="39"/>
      <c r="E89" s="39"/>
      <c r="F89" s="39"/>
      <c r="G89" s="101" t="s">
        <v>85</v>
      </c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3"/>
      <c r="Z89" s="67" t="s">
        <v>78</v>
      </c>
      <c r="AA89" s="67"/>
      <c r="AB89" s="67"/>
      <c r="AC89" s="67"/>
      <c r="AD89" s="67"/>
      <c r="AE89" s="101" t="s">
        <v>86</v>
      </c>
      <c r="AF89" s="102"/>
      <c r="AG89" s="102"/>
      <c r="AH89" s="102"/>
      <c r="AI89" s="102"/>
      <c r="AJ89" s="102"/>
      <c r="AK89" s="102"/>
      <c r="AL89" s="102"/>
      <c r="AM89" s="102"/>
      <c r="AN89" s="103"/>
      <c r="AO89" s="46">
        <v>349000</v>
      </c>
      <c r="AP89" s="46"/>
      <c r="AQ89" s="46"/>
      <c r="AR89" s="46"/>
      <c r="AS89" s="46"/>
      <c r="AT89" s="46"/>
      <c r="AU89" s="46"/>
      <c r="AV89" s="46"/>
      <c r="AW89" s="46">
        <v>400000</v>
      </c>
      <c r="AX89" s="46"/>
      <c r="AY89" s="46"/>
      <c r="AZ89" s="46"/>
      <c r="BA89" s="46"/>
      <c r="BB89" s="46"/>
      <c r="BC89" s="46"/>
      <c r="BD89" s="46"/>
      <c r="BE89" s="46">
        <f t="shared" si="9"/>
        <v>749000</v>
      </c>
      <c r="BF89" s="46"/>
      <c r="BG89" s="46"/>
      <c r="BH89" s="46"/>
      <c r="BI89" s="46"/>
      <c r="BJ89" s="46"/>
      <c r="BK89" s="46"/>
      <c r="BL89" s="46"/>
    </row>
    <row r="90" spans="1:79" s="4" customFormat="1" ht="12.75" customHeight="1" x14ac:dyDescent="0.2">
      <c r="A90" s="104">
        <v>0</v>
      </c>
      <c r="B90" s="104"/>
      <c r="C90" s="104"/>
      <c r="D90" s="104"/>
      <c r="E90" s="104"/>
      <c r="F90" s="104"/>
      <c r="G90" s="130" t="s">
        <v>87</v>
      </c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/>
      <c r="Y90" s="132"/>
      <c r="Z90" s="127"/>
      <c r="AA90" s="127"/>
      <c r="AB90" s="127"/>
      <c r="AC90" s="127"/>
      <c r="AD90" s="127"/>
      <c r="AE90" s="130"/>
      <c r="AF90" s="131"/>
      <c r="AG90" s="131"/>
      <c r="AH90" s="131"/>
      <c r="AI90" s="131"/>
      <c r="AJ90" s="131"/>
      <c r="AK90" s="131"/>
      <c r="AL90" s="131"/>
      <c r="AM90" s="131"/>
      <c r="AN90" s="132"/>
      <c r="AO90" s="91"/>
      <c r="AP90" s="91"/>
      <c r="AQ90" s="91"/>
      <c r="AR90" s="91"/>
      <c r="AS90" s="91"/>
      <c r="AT90" s="91"/>
      <c r="AU90" s="91"/>
      <c r="AV90" s="91"/>
      <c r="AW90" s="91"/>
      <c r="AX90" s="91"/>
      <c r="AY90" s="91"/>
      <c r="AZ90" s="91"/>
      <c r="BA90" s="91"/>
      <c r="BB90" s="91"/>
      <c r="BC90" s="91"/>
      <c r="BD90" s="91"/>
      <c r="BE90" s="46"/>
      <c r="BF90" s="46"/>
      <c r="BG90" s="46"/>
      <c r="BH90" s="46"/>
      <c r="BI90" s="46"/>
      <c r="BJ90" s="46"/>
      <c r="BK90" s="46"/>
      <c r="BL90" s="46"/>
    </row>
    <row r="91" spans="1:79" ht="12.75" customHeight="1" x14ac:dyDescent="0.2">
      <c r="A91" s="39">
        <v>4</v>
      </c>
      <c r="B91" s="39"/>
      <c r="C91" s="39"/>
      <c r="D91" s="39"/>
      <c r="E91" s="39"/>
      <c r="F91" s="39"/>
      <c r="G91" s="101" t="s">
        <v>88</v>
      </c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3"/>
      <c r="Z91" s="67" t="s">
        <v>89</v>
      </c>
      <c r="AA91" s="67"/>
      <c r="AB91" s="67"/>
      <c r="AC91" s="67"/>
      <c r="AD91" s="67"/>
      <c r="AE91" s="101" t="s">
        <v>86</v>
      </c>
      <c r="AF91" s="102"/>
      <c r="AG91" s="102"/>
      <c r="AH91" s="102"/>
      <c r="AI91" s="102"/>
      <c r="AJ91" s="102"/>
      <c r="AK91" s="102"/>
      <c r="AL91" s="102"/>
      <c r="AM91" s="102"/>
      <c r="AN91" s="103"/>
      <c r="AO91" s="46">
        <v>100</v>
      </c>
      <c r="AP91" s="46"/>
      <c r="AQ91" s="46"/>
      <c r="AR91" s="46"/>
      <c r="AS91" s="46"/>
      <c r="AT91" s="46"/>
      <c r="AU91" s="46"/>
      <c r="AV91" s="46"/>
      <c r="AW91" s="46">
        <v>100</v>
      </c>
      <c r="AX91" s="46"/>
      <c r="AY91" s="46"/>
      <c r="AZ91" s="46"/>
      <c r="BA91" s="46"/>
      <c r="BB91" s="46"/>
      <c r="BC91" s="46"/>
      <c r="BD91" s="46"/>
      <c r="BE91" s="46">
        <v>100</v>
      </c>
      <c r="BF91" s="46"/>
      <c r="BG91" s="46"/>
      <c r="BH91" s="46"/>
      <c r="BI91" s="46"/>
      <c r="BJ91" s="46"/>
      <c r="BK91" s="46"/>
      <c r="BL91" s="46"/>
    </row>
    <row r="92" spans="1:79" x14ac:dyDescent="0.2"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</row>
    <row r="94" spans="1:79" ht="55.5" customHeight="1" x14ac:dyDescent="0.25">
      <c r="A94" s="94" t="s">
        <v>93</v>
      </c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6"/>
      <c r="X94" s="96"/>
      <c r="Y94" s="96"/>
      <c r="Z94" s="96"/>
      <c r="AA94" s="96"/>
      <c r="AB94" s="96"/>
      <c r="AC94" s="96"/>
      <c r="AD94" s="96"/>
      <c r="AE94" s="96"/>
      <c r="AF94" s="96"/>
      <c r="AG94" s="96"/>
      <c r="AH94" s="96"/>
      <c r="AI94" s="96"/>
      <c r="AJ94" s="96"/>
      <c r="AK94" s="96"/>
      <c r="AL94" s="96"/>
      <c r="AM94" s="96"/>
      <c r="AN94" s="5"/>
      <c r="AO94" s="89" t="s">
        <v>95</v>
      </c>
      <c r="AP94" s="90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0"/>
      <c r="BB94" s="90"/>
      <c r="BC94" s="90"/>
      <c r="BD94" s="90"/>
      <c r="BE94" s="90"/>
      <c r="BF94" s="90"/>
      <c r="BG94" s="90"/>
    </row>
    <row r="95" spans="1:79" x14ac:dyDescent="0.2">
      <c r="W95" s="97" t="s">
        <v>5</v>
      </c>
      <c r="X95" s="97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7"/>
      <c r="AM95" s="97"/>
      <c r="AO95" s="97" t="s">
        <v>63</v>
      </c>
      <c r="AP95" s="97"/>
      <c r="AQ95" s="97"/>
      <c r="AR95" s="97"/>
      <c r="AS95" s="97"/>
      <c r="AT95" s="97"/>
      <c r="AU95" s="97"/>
      <c r="AV95" s="97"/>
      <c r="AW95" s="97"/>
      <c r="AX95" s="97"/>
      <c r="AY95" s="97"/>
      <c r="AZ95" s="97"/>
      <c r="BA95" s="97"/>
      <c r="BB95" s="97"/>
      <c r="BC95" s="97"/>
      <c r="BD95" s="97"/>
      <c r="BE95" s="97"/>
      <c r="BF95" s="97"/>
      <c r="BG95" s="97"/>
    </row>
    <row r="96" spans="1:79" ht="15.75" hidden="1" customHeight="1" x14ac:dyDescent="0.2">
      <c r="A96" s="126" t="s">
        <v>3</v>
      </c>
      <c r="B96" s="126"/>
      <c r="C96" s="126"/>
      <c r="D96" s="126"/>
      <c r="E96" s="126"/>
      <c r="F96" s="126"/>
    </row>
    <row r="97" spans="1:59" ht="13.15" hidden="1" customHeight="1" x14ac:dyDescent="0.2">
      <c r="A97" s="116" t="s">
        <v>92</v>
      </c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S97" s="48"/>
    </row>
    <row r="98" spans="1:59" hidden="1" x14ac:dyDescent="0.2">
      <c r="A98" s="118" t="s">
        <v>46</v>
      </c>
      <c r="B98" s="118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8"/>
      <c r="Z98" s="118"/>
      <c r="AA98" s="118"/>
      <c r="AB98" s="118"/>
      <c r="AC98" s="118"/>
      <c r="AD98" s="118"/>
      <c r="AE98" s="118"/>
      <c r="AF98" s="118"/>
      <c r="AG98" s="118"/>
      <c r="AH98" s="118"/>
      <c r="AI98" s="118"/>
      <c r="AJ98" s="118"/>
      <c r="AK98" s="118"/>
      <c r="AL98" s="118"/>
      <c r="AM98" s="118"/>
      <c r="AN98" s="118"/>
      <c r="AO98" s="118"/>
      <c r="AP98" s="118"/>
      <c r="AQ98" s="118"/>
      <c r="AR98" s="118"/>
      <c r="AS98" s="118"/>
    </row>
    <row r="99" spans="1:59" ht="10.5" hidden="1" customHeight="1" x14ac:dyDescent="0.2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</row>
    <row r="100" spans="1:59" ht="15.75" hidden="1" customHeight="1" x14ac:dyDescent="0.2">
      <c r="A100" s="121" t="s">
        <v>94</v>
      </c>
      <c r="B100" s="122"/>
      <c r="C100" s="122"/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5"/>
      <c r="AO100" s="123" t="s">
        <v>95</v>
      </c>
      <c r="AP100" s="124"/>
      <c r="AQ100" s="124"/>
      <c r="AR100" s="124"/>
      <c r="AS100" s="124"/>
      <c r="AT100" s="124"/>
      <c r="AU100" s="124"/>
      <c r="AV100" s="124"/>
      <c r="AW100" s="124"/>
      <c r="AX100" s="124"/>
      <c r="AY100" s="124"/>
      <c r="AZ100" s="124"/>
      <c r="BA100" s="124"/>
      <c r="BB100" s="124"/>
      <c r="BC100" s="124"/>
      <c r="BD100" s="124"/>
      <c r="BE100" s="124"/>
      <c r="BF100" s="124"/>
      <c r="BG100" s="124"/>
    </row>
    <row r="101" spans="1:59" hidden="1" x14ac:dyDescent="0.2">
      <c r="W101" s="97" t="s">
        <v>5</v>
      </c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7"/>
      <c r="AM101" s="97"/>
      <c r="AO101" s="97" t="s">
        <v>63</v>
      </c>
      <c r="AP101" s="97"/>
      <c r="AQ101" s="97"/>
      <c r="AR101" s="97"/>
      <c r="AS101" s="97"/>
      <c r="AT101" s="97"/>
      <c r="AU101" s="97"/>
      <c r="AV101" s="97"/>
      <c r="AW101" s="97"/>
      <c r="AX101" s="97"/>
      <c r="AY101" s="97"/>
      <c r="AZ101" s="97"/>
      <c r="BA101" s="97"/>
      <c r="BB101" s="97"/>
      <c r="BC101" s="97"/>
      <c r="BD101" s="97"/>
      <c r="BE101" s="97"/>
      <c r="BF101" s="97"/>
      <c r="BG101" s="97"/>
    </row>
    <row r="102" spans="1:59" ht="31.5" customHeight="1" x14ac:dyDescent="0.2">
      <c r="A102" s="119">
        <v>45792</v>
      </c>
      <c r="B102" s="120"/>
      <c r="C102" s="120"/>
      <c r="D102" s="120"/>
      <c r="E102" s="120"/>
      <c r="F102" s="120"/>
      <c r="G102" s="120"/>
      <c r="H102" s="120"/>
    </row>
    <row r="103" spans="1:59" x14ac:dyDescent="0.2">
      <c r="A103" s="97" t="s">
        <v>44</v>
      </c>
      <c r="B103" s="97"/>
      <c r="C103" s="97"/>
      <c r="D103" s="97"/>
      <c r="E103" s="97"/>
      <c r="F103" s="97"/>
      <c r="G103" s="97"/>
      <c r="H103" s="97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59" x14ac:dyDescent="0.2">
      <c r="A104" s="24" t="s">
        <v>45</v>
      </c>
    </row>
  </sheetData>
  <mergeCells count="292">
    <mergeCell ref="D60:AB60"/>
    <mergeCell ref="A60:C60"/>
    <mergeCell ref="AC60:AJ60"/>
    <mergeCell ref="AK60:AR60"/>
    <mergeCell ref="AS60:AZ60"/>
    <mergeCell ref="D62:AB62"/>
    <mergeCell ref="D63:AB63"/>
    <mergeCell ref="AC61:AJ61"/>
    <mergeCell ref="AC62:AJ62"/>
    <mergeCell ref="AC63:AJ63"/>
    <mergeCell ref="AK61:AR61"/>
    <mergeCell ref="AK62:AR62"/>
    <mergeCell ref="AK63:AR63"/>
    <mergeCell ref="AS61:AZ61"/>
    <mergeCell ref="AS62:AZ62"/>
    <mergeCell ref="AS63:AZ63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AW87:BD87"/>
    <mergeCell ref="BE87:BL87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AW85:BD85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R78:AY78"/>
    <mergeCell ref="A73:C73"/>
    <mergeCell ref="D73:AA73"/>
    <mergeCell ref="AB73:AI73"/>
    <mergeCell ref="AJ73:AQ73"/>
    <mergeCell ref="AR73:AY73"/>
    <mergeCell ref="A74:C74"/>
    <mergeCell ref="D74:AA74"/>
    <mergeCell ref="AB74:AI74"/>
    <mergeCell ref="AJ74:AQ74"/>
    <mergeCell ref="AR74:AY74"/>
    <mergeCell ref="AJ76:AQ76"/>
    <mergeCell ref="AR76:AY76"/>
    <mergeCell ref="A77:C77"/>
    <mergeCell ref="D77:AA77"/>
    <mergeCell ref="AB77:AI77"/>
    <mergeCell ref="AJ77:AQ77"/>
    <mergeCell ref="AR77:AY77"/>
    <mergeCell ref="A64:C64"/>
    <mergeCell ref="D64:AB64"/>
    <mergeCell ref="AC64:AJ64"/>
    <mergeCell ref="AK64:AR64"/>
    <mergeCell ref="AS64:AZ64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1:C61"/>
    <mergeCell ref="A62:C62"/>
    <mergeCell ref="A63:C63"/>
    <mergeCell ref="D61:AB61"/>
    <mergeCell ref="A42:F42"/>
    <mergeCell ref="G42:BL42"/>
    <mergeCell ref="A43:F43"/>
    <mergeCell ref="G43:BL43"/>
    <mergeCell ref="A68:C69"/>
    <mergeCell ref="D70:AA70"/>
    <mergeCell ref="AB70:AI70"/>
    <mergeCell ref="W101:AM101"/>
    <mergeCell ref="A82:F82"/>
    <mergeCell ref="A83:F83"/>
    <mergeCell ref="Z83:AD83"/>
    <mergeCell ref="A80:BL80"/>
    <mergeCell ref="A81:F81"/>
    <mergeCell ref="AE81:AN81"/>
    <mergeCell ref="A71:C71"/>
    <mergeCell ref="D71:AA71"/>
    <mergeCell ref="AB71:AI71"/>
    <mergeCell ref="AJ71:AQ71"/>
    <mergeCell ref="AR71:AY71"/>
    <mergeCell ref="AJ70:AQ70"/>
    <mergeCell ref="AO81:AV81"/>
    <mergeCell ref="A96:F96"/>
    <mergeCell ref="A84:F84"/>
    <mergeCell ref="Z84:AD84"/>
    <mergeCell ref="A103:H103"/>
    <mergeCell ref="A97:AS97"/>
    <mergeCell ref="A98:AS98"/>
    <mergeCell ref="A102:H102"/>
    <mergeCell ref="A100:V100"/>
    <mergeCell ref="W100:AM100"/>
    <mergeCell ref="AO100:BG100"/>
    <mergeCell ref="AO101:BG101"/>
    <mergeCell ref="A38:F38"/>
    <mergeCell ref="G38:BL38"/>
    <mergeCell ref="A39:F39"/>
    <mergeCell ref="AC53:AJ53"/>
    <mergeCell ref="AK49:AR50"/>
    <mergeCell ref="D53:AB53"/>
    <mergeCell ref="AR68:AY69"/>
    <mergeCell ref="Z82:AD82"/>
    <mergeCell ref="AE82:AN82"/>
    <mergeCell ref="AE83:AN83"/>
    <mergeCell ref="D68:AA69"/>
    <mergeCell ref="AB68:AI69"/>
    <mergeCell ref="AJ68:AQ69"/>
    <mergeCell ref="AO95:BG95"/>
    <mergeCell ref="A70:C70"/>
    <mergeCell ref="AR70:AY7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O2:BL2"/>
    <mergeCell ref="AO6:BF6"/>
    <mergeCell ref="AO4:BL4"/>
    <mergeCell ref="AO5:BL5"/>
    <mergeCell ref="AO3:BL3"/>
    <mergeCell ref="A34:BL34"/>
    <mergeCell ref="A67:AY67"/>
    <mergeCell ref="A40:F40"/>
    <mergeCell ref="A37:BL37"/>
    <mergeCell ref="A35:BL35"/>
    <mergeCell ref="G39:BL39"/>
    <mergeCell ref="G40:BL40"/>
    <mergeCell ref="A41:F41"/>
    <mergeCell ref="A51:C51"/>
    <mergeCell ref="A52:C52"/>
    <mergeCell ref="G41:BL41"/>
    <mergeCell ref="AC51:AJ51"/>
    <mergeCell ref="AC52:AJ52"/>
    <mergeCell ref="AK51:AR51"/>
    <mergeCell ref="AK52:AR52"/>
    <mergeCell ref="B16:L16"/>
    <mergeCell ref="N16:AS16"/>
    <mergeCell ref="AU16:BB16"/>
    <mergeCell ref="B17:L17"/>
    <mergeCell ref="W95:AM95"/>
    <mergeCell ref="G84:Y84"/>
    <mergeCell ref="A85:F85"/>
    <mergeCell ref="G85:Y85"/>
    <mergeCell ref="A72:C72"/>
    <mergeCell ref="D72:AA72"/>
    <mergeCell ref="AB72:AI72"/>
    <mergeCell ref="AJ72:AQ72"/>
    <mergeCell ref="A75:C75"/>
    <mergeCell ref="A78:C78"/>
    <mergeCell ref="D78:AA78"/>
    <mergeCell ref="AB78:AI78"/>
    <mergeCell ref="AJ78:AQ78"/>
    <mergeCell ref="Z85:AD85"/>
    <mergeCell ref="AE85:AN85"/>
    <mergeCell ref="AO85:AV85"/>
    <mergeCell ref="A87:F87"/>
    <mergeCell ref="G87:Y87"/>
    <mergeCell ref="Z87:AD87"/>
    <mergeCell ref="AE87:AN87"/>
    <mergeCell ref="AO87:AV87"/>
    <mergeCell ref="A76:C76"/>
    <mergeCell ref="D76:AA76"/>
    <mergeCell ref="AB76:AI76"/>
    <mergeCell ref="AW81:BD81"/>
    <mergeCell ref="AO94:BG94"/>
    <mergeCell ref="BE81:BL81"/>
    <mergeCell ref="G82:Y82"/>
    <mergeCell ref="G83:Y83"/>
    <mergeCell ref="AO82:AV82"/>
    <mergeCell ref="AR72:AY72"/>
    <mergeCell ref="Z81:AD81"/>
    <mergeCell ref="G81:Y81"/>
    <mergeCell ref="BE84:BL84"/>
    <mergeCell ref="AO83:AV83"/>
    <mergeCell ref="AW83:BD83"/>
    <mergeCell ref="BE83:BL83"/>
    <mergeCell ref="AW84:BD84"/>
    <mergeCell ref="AO84:AV84"/>
    <mergeCell ref="AW82:BD82"/>
    <mergeCell ref="BE82:BL82"/>
    <mergeCell ref="D75:AA75"/>
    <mergeCell ref="AB75:AI75"/>
    <mergeCell ref="AJ75:AQ75"/>
    <mergeCell ref="AR75:AY75"/>
    <mergeCell ref="AE84:AN84"/>
    <mergeCell ref="A94:V94"/>
    <mergeCell ref="W94:AM94"/>
    <mergeCell ref="AO1:BL1"/>
    <mergeCell ref="A66:BL66"/>
    <mergeCell ref="A53:C53"/>
    <mergeCell ref="U22:AD22"/>
    <mergeCell ref="AE22:AR22"/>
    <mergeCell ref="AK53:AR53"/>
    <mergeCell ref="AS53:AZ53"/>
    <mergeCell ref="G29:BL29"/>
    <mergeCell ref="AS52:AZ52"/>
    <mergeCell ref="AS51:AZ51"/>
    <mergeCell ref="A49:C50"/>
    <mergeCell ref="A48:AZ48"/>
    <mergeCell ref="A47:AZ47"/>
    <mergeCell ref="AC49:AJ50"/>
    <mergeCell ref="A25:BL25"/>
    <mergeCell ref="A26:BL26"/>
    <mergeCell ref="A28:BL28"/>
    <mergeCell ref="A31:F31"/>
    <mergeCell ref="G31:BL31"/>
    <mergeCell ref="A29:F29"/>
    <mergeCell ref="AS49:AZ50"/>
    <mergeCell ref="D49:AB50"/>
    <mergeCell ref="D51:AB51"/>
    <mergeCell ref="D52:AB52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44:F44"/>
    <mergeCell ref="G44:BL44"/>
    <mergeCell ref="A45:F45"/>
    <mergeCell ref="G45:BL45"/>
    <mergeCell ref="A55:C55"/>
    <mergeCell ref="D55:AB55"/>
    <mergeCell ref="AC55:AJ55"/>
    <mergeCell ref="AK55:AR55"/>
    <mergeCell ref="AS55:AZ55"/>
  </mergeCells>
  <phoneticPr fontId="0" type="noConversion"/>
  <conditionalFormatting sqref="G84:L84">
    <cfRule type="cellIs" dxfId="27" priority="27" stopIfTrue="1" operator="equal">
      <formula>$G83</formula>
    </cfRule>
  </conditionalFormatting>
  <conditionalFormatting sqref="D53 D62">
    <cfRule type="cellIs" dxfId="26" priority="28" stopIfTrue="1" operator="equal">
      <formula>$D52</formula>
    </cfRule>
  </conditionalFormatting>
  <conditionalFormatting sqref="A84:F84">
    <cfRule type="cellIs" dxfId="25" priority="29" stopIfTrue="1" operator="equal">
      <formula>0</formula>
    </cfRule>
  </conditionalFormatting>
  <conditionalFormatting sqref="D54">
    <cfRule type="cellIs" dxfId="24" priority="26" stopIfTrue="1" operator="equal">
      <formula>$D53</formula>
    </cfRule>
  </conditionalFormatting>
  <conditionalFormatting sqref="D57">
    <cfRule type="cellIs" dxfId="23" priority="24" stopIfTrue="1" operator="equal">
      <formula>#REF!</formula>
    </cfRule>
  </conditionalFormatting>
  <conditionalFormatting sqref="D58">
    <cfRule type="cellIs" dxfId="22" priority="23" stopIfTrue="1" operator="equal">
      <formula>$D57</formula>
    </cfRule>
  </conditionalFormatting>
  <conditionalFormatting sqref="D64">
    <cfRule type="cellIs" dxfId="21" priority="22" stopIfTrue="1" operator="equal">
      <formula>$D58</formula>
    </cfRule>
  </conditionalFormatting>
  <conditionalFormatting sqref="G85">
    <cfRule type="cellIs" dxfId="20" priority="19" stopIfTrue="1" operator="equal">
      <formula>$G84</formula>
    </cfRule>
  </conditionalFormatting>
  <conditionalFormatting sqref="A85:F85">
    <cfRule type="cellIs" dxfId="19" priority="20" stopIfTrue="1" operator="equal">
      <formula>0</formula>
    </cfRule>
  </conditionalFormatting>
  <conditionalFormatting sqref="G86">
    <cfRule type="cellIs" dxfId="18" priority="17" stopIfTrue="1" operator="equal">
      <formula>$G85</formula>
    </cfRule>
  </conditionalFormatting>
  <conditionalFormatting sqref="A86:F86">
    <cfRule type="cellIs" dxfId="17" priority="18" stopIfTrue="1" operator="equal">
      <formula>0</formula>
    </cfRule>
  </conditionalFormatting>
  <conditionalFormatting sqref="G87">
    <cfRule type="cellIs" dxfId="16" priority="15" stopIfTrue="1" operator="equal">
      <formula>$G86</formula>
    </cfRule>
  </conditionalFormatting>
  <conditionalFormatting sqref="A87:F87">
    <cfRule type="cellIs" dxfId="15" priority="16" stopIfTrue="1" operator="equal">
      <formula>0</formula>
    </cfRule>
  </conditionalFormatting>
  <conditionalFormatting sqref="G88">
    <cfRule type="cellIs" dxfId="14" priority="13" stopIfTrue="1" operator="equal">
      <formula>$G87</formula>
    </cfRule>
  </conditionalFormatting>
  <conditionalFormatting sqref="A88:F88">
    <cfRule type="cellIs" dxfId="13" priority="14" stopIfTrue="1" operator="equal">
      <formula>0</formula>
    </cfRule>
  </conditionalFormatting>
  <conditionalFormatting sqref="G89">
    <cfRule type="cellIs" dxfId="12" priority="11" stopIfTrue="1" operator="equal">
      <formula>$G88</formula>
    </cfRule>
  </conditionalFormatting>
  <conditionalFormatting sqref="A89:F89">
    <cfRule type="cellIs" dxfId="11" priority="12" stopIfTrue="1" operator="equal">
      <formula>0</formula>
    </cfRule>
  </conditionalFormatting>
  <conditionalFormatting sqref="G90">
    <cfRule type="cellIs" dxfId="10" priority="9" stopIfTrue="1" operator="equal">
      <formula>$G89</formula>
    </cfRule>
  </conditionalFormatting>
  <conditionalFormatting sqref="A90:F90">
    <cfRule type="cellIs" dxfId="9" priority="10" stopIfTrue="1" operator="equal">
      <formula>0</formula>
    </cfRule>
  </conditionalFormatting>
  <conditionalFormatting sqref="G91">
    <cfRule type="cellIs" dxfId="8" priority="7" stopIfTrue="1" operator="equal">
      <formula>$G90</formula>
    </cfRule>
  </conditionalFormatting>
  <conditionalFormatting sqref="A91:F91">
    <cfRule type="cellIs" dxfId="7" priority="8" stopIfTrue="1" operator="equal">
      <formula>0</formula>
    </cfRule>
  </conditionalFormatting>
  <conditionalFormatting sqref="D56">
    <cfRule type="cellIs" dxfId="6" priority="4" stopIfTrue="1" operator="equal">
      <formula>$D55</formula>
    </cfRule>
  </conditionalFormatting>
  <conditionalFormatting sqref="D59">
    <cfRule type="cellIs" dxfId="5" priority="3" stopIfTrue="1" operator="equal">
      <formula>$D58</formula>
    </cfRule>
  </conditionalFormatting>
  <conditionalFormatting sqref="D55">
    <cfRule type="cellIs" dxfId="4" priority="30" stopIfTrue="1" operator="equal">
      <formula>#REF!</formula>
    </cfRule>
  </conditionalFormatting>
  <conditionalFormatting sqref="D60:D61">
    <cfRule type="cellIs" dxfId="3" priority="31" stopIfTrue="1" operator="equal">
      <formula>$D58</formula>
    </cfRule>
  </conditionalFormatting>
  <conditionalFormatting sqref="D63">
    <cfRule type="cellIs" dxfId="1" priority="1" stopIfTrue="1" operator="equal">
      <formula>$D57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2" manualBreakCount="2">
    <brk id="33" max="64" man="1"/>
    <brk id="65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КПК3719800</vt:lpstr>
      <vt:lpstr>КПК3719800!Область_печати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2025-05-15T12:52:37Z</cp:lastPrinted>
  <dcterms:created xsi:type="dcterms:W3CDTF">2016-08-15T09:54:21Z</dcterms:created>
  <dcterms:modified xsi:type="dcterms:W3CDTF">2025-05-15T13:04:55Z</dcterms:modified>
</cp:coreProperties>
</file>